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100" windowWidth="11880" windowHeight="5310" activeTab="0"/>
  </bookViews>
  <sheets>
    <sheet name="結報表" sheetId="1" r:id="rId1"/>
    <sheet name="檢核表(一般)" sheetId="2" r:id="rId2"/>
    <sheet name="檢核表(採購)" sheetId="3" r:id="rId3"/>
    <sheet name="憑證封面" sheetId="4" r:id="rId4"/>
    <sheet name="科目分攤" sheetId="5" r:id="rId5"/>
    <sheet name="機關分攤" sheetId="6" r:id="rId6"/>
    <sheet name="財務請購 (有公式)" sheetId="7" r:id="rId7"/>
    <sheet name="財務請購(無公式)" sheetId="8" r:id="rId8"/>
    <sheet name="生活津貼" sheetId="9" r:id="rId9"/>
    <sheet name="預借單" sheetId="10" r:id="rId10"/>
    <sheet name="臨時薪水" sheetId="11" r:id="rId11"/>
    <sheet name="值日" sheetId="12" r:id="rId12"/>
    <sheet name="業務加班" sheetId="13" r:id="rId13"/>
    <sheet name="收據" sheetId="14" r:id="rId14"/>
    <sheet name="獎勵金" sheetId="15" r:id="rId15"/>
    <sheet name="出差申請表" sheetId="16" r:id="rId16"/>
    <sheet name="旅費" sheetId="17" r:id="rId17"/>
    <sheet name="鐘點費" sheetId="18" r:id="rId18"/>
    <sheet name="住宿交通" sheetId="19" r:id="rId19"/>
    <sheet name="裁判費" sheetId="20" r:id="rId20"/>
  </sheets>
  <definedNames>
    <definedName name="_xlnm.Print_Area" localSheetId="0">'結報表'!$A$1:$H$45</definedName>
    <definedName name="_xlnm.Print_Area" localSheetId="14">'獎勵金'!$A$1:$L$30</definedName>
    <definedName name="_xlnm.Print_Area" localSheetId="2">'檢核表(採購)'!$A$1:$K$49</definedName>
    <definedName name="_xlnm.Print_Titles" localSheetId="15">'出差申請表'!$A:$A</definedName>
    <definedName name="_xlnm.Print_Titles" localSheetId="8">'生活津貼'!$12:$14</definedName>
    <definedName name="_xlnm.Print_Titles" localSheetId="13">'收據'!$13:$15</definedName>
    <definedName name="_xlnm.Print_Titles" localSheetId="18">'住宿交通'!$13:$16</definedName>
    <definedName name="_xlnm.Print_Titles" localSheetId="9">'預借單'!$13:$16</definedName>
    <definedName name="_xlnm.Print_Titles" localSheetId="10">'臨時薪水'!$12:$15</definedName>
    <definedName name="_xlnm.Print_Titles" localSheetId="17">'鐘點費'!$13:$16</definedName>
  </definedNames>
  <calcPr fullCalcOnLoad="1"/>
</workbook>
</file>

<file path=xl/comments10.xml><?xml version="1.0" encoding="utf-8"?>
<comments xmlns="http://schemas.openxmlformats.org/spreadsheetml/2006/main">
  <authors>
    <author>P4-3G</author>
  </authors>
  <commentList>
    <comment ref="D20" authorId="0">
      <text>
        <r>
          <rPr>
            <b/>
            <sz val="12"/>
            <rFont val="標楷體"/>
            <family val="4"/>
          </rPr>
          <t>輸入阿拉伯數字即可</t>
        </r>
        <r>
          <rPr>
            <sz val="9"/>
            <rFont val="新細明體"/>
            <family val="1"/>
          </rPr>
          <t xml:space="preserve">
</t>
        </r>
      </text>
    </comment>
  </commentList>
</comments>
</file>

<file path=xl/comments11.xml><?xml version="1.0" encoding="utf-8"?>
<comments xmlns="http://schemas.openxmlformats.org/spreadsheetml/2006/main">
  <authors>
    <author>Administrator</author>
  </authors>
  <commentList>
    <comment ref="A19" authorId="0">
      <text>
        <r>
          <rPr>
            <b/>
            <sz val="9"/>
            <rFont val="新細明體"/>
            <family val="1"/>
          </rPr>
          <t>Administrator:</t>
        </r>
        <r>
          <rPr>
            <sz val="9"/>
            <rFont val="新細明體"/>
            <family val="1"/>
          </rPr>
          <t xml:space="preserve">
</t>
        </r>
      </text>
    </comment>
  </commentList>
</comments>
</file>

<file path=xl/comments14.xml><?xml version="1.0" encoding="utf-8"?>
<comments xmlns="http://schemas.openxmlformats.org/spreadsheetml/2006/main">
  <authors>
    <author>P4-3G</author>
  </authors>
  <commentList>
    <comment ref="F18" authorId="0">
      <text>
        <r>
          <rPr>
            <b/>
            <sz val="14"/>
            <rFont val="標楷體"/>
            <family val="4"/>
          </rPr>
          <t>輸入阿拉伯數字即可</t>
        </r>
      </text>
    </comment>
  </commentList>
</comments>
</file>

<file path=xl/sharedStrings.xml><?xml version="1.0" encoding="utf-8"?>
<sst xmlns="http://schemas.openxmlformats.org/spreadsheetml/2006/main" count="806" uniqueCount="519">
  <si>
    <t>日</t>
  </si>
  <si>
    <t>月</t>
  </si>
  <si>
    <t>起訖地點</t>
  </si>
  <si>
    <t>飛機</t>
  </si>
  <si>
    <t>火車</t>
  </si>
  <si>
    <t>汽車</t>
  </si>
  <si>
    <t>住宿費</t>
  </si>
  <si>
    <t>臨時費</t>
  </si>
  <si>
    <t>總計</t>
  </si>
  <si>
    <t>業務計畫</t>
  </si>
  <si>
    <t>工作計畫</t>
  </si>
  <si>
    <t>用途別</t>
  </si>
  <si>
    <t>備註</t>
  </si>
  <si>
    <t>姓名</t>
  </si>
  <si>
    <t>職稱</t>
  </si>
  <si>
    <t>捷運</t>
  </si>
  <si>
    <t>官等</t>
  </si>
  <si>
    <t>單位</t>
  </si>
  <si>
    <t>-</t>
  </si>
  <si>
    <t>合計</t>
  </si>
  <si>
    <t>人事銷差登記</t>
  </si>
  <si>
    <t>機關長官</t>
  </si>
  <si>
    <t>會計室</t>
  </si>
  <si>
    <t>申請人</t>
  </si>
  <si>
    <t>申請單位</t>
  </si>
  <si>
    <t xml:space="preserve">  憑           證         黏         貼         線</t>
  </si>
  <si>
    <t>交通費</t>
  </si>
  <si>
    <t>差旅費</t>
  </si>
  <si>
    <t>第      號</t>
  </si>
  <si>
    <t>憑證編號</t>
  </si>
  <si>
    <t>茲收到</t>
  </si>
  <si>
    <t>具領人</t>
  </si>
  <si>
    <t>蓋章</t>
  </si>
  <si>
    <t>第        號</t>
  </si>
  <si>
    <t>公差地點及事由</t>
  </si>
  <si>
    <t>金額</t>
  </si>
  <si>
    <r>
      <t>月   日付款憑單     號</t>
    </r>
    <r>
      <rPr>
        <sz val="11"/>
        <rFont val="新細明體"/>
        <family val="1"/>
      </rPr>
      <t>，</t>
    </r>
    <r>
      <rPr>
        <sz val="11"/>
        <rFont val="標楷體"/>
        <family val="4"/>
      </rPr>
      <t>支出傳票    號</t>
    </r>
  </si>
  <si>
    <t>科目名稱</t>
  </si>
  <si>
    <t>合計</t>
  </si>
  <si>
    <t>用途說明</t>
  </si>
  <si>
    <t>第  號</t>
  </si>
  <si>
    <t>編號</t>
  </si>
  <si>
    <t>憑證編號</t>
  </si>
  <si>
    <t>金額</t>
  </si>
  <si>
    <r>
      <t>月   日付款憑單     號</t>
    </r>
    <r>
      <rPr>
        <sz val="11"/>
        <rFont val="新細明體"/>
        <family val="1"/>
      </rPr>
      <t>，</t>
    </r>
    <r>
      <rPr>
        <sz val="11"/>
        <rFont val="標楷體"/>
        <family val="4"/>
      </rPr>
      <t>支出傳票    號</t>
    </r>
  </si>
  <si>
    <t>憑證編號</t>
  </si>
  <si>
    <t>科目名稱</t>
  </si>
  <si>
    <t>用途說明</t>
  </si>
  <si>
    <t>第  號</t>
  </si>
  <si>
    <t>業務計畫</t>
  </si>
  <si>
    <t>工作計畫</t>
  </si>
  <si>
    <t>用途別</t>
  </si>
  <si>
    <t>機關長官</t>
  </si>
  <si>
    <t xml:space="preserve">  憑           證         黏         貼         線</t>
  </si>
  <si>
    <t>編號</t>
  </si>
  <si>
    <t>業務單位</t>
  </si>
  <si>
    <t>機關長官</t>
  </si>
  <si>
    <t>會計室</t>
  </si>
  <si>
    <t>申請單位</t>
  </si>
  <si>
    <t>領款收據</t>
  </si>
  <si>
    <t>茲收到</t>
  </si>
  <si>
    <t>中華民國    年    月    日</t>
  </si>
  <si>
    <t>裝</t>
  </si>
  <si>
    <t>訂</t>
  </si>
  <si>
    <t>線</t>
  </si>
  <si>
    <r>
      <t>月   日付款憑單     號</t>
    </r>
    <r>
      <rPr>
        <sz val="11"/>
        <rFont val="新細明體"/>
        <family val="1"/>
      </rPr>
      <t>，</t>
    </r>
    <r>
      <rPr>
        <sz val="11"/>
        <rFont val="標楷體"/>
        <family val="4"/>
      </rPr>
      <t>支出傳票    號</t>
    </r>
  </si>
  <si>
    <t>憑證編號</t>
  </si>
  <si>
    <t>科目名稱</t>
  </si>
  <si>
    <t>金額</t>
  </si>
  <si>
    <t>用途說明</t>
  </si>
  <si>
    <t>第  號</t>
  </si>
  <si>
    <t>業務計畫</t>
  </si>
  <si>
    <t>工作計畫</t>
  </si>
  <si>
    <t>用途別</t>
  </si>
  <si>
    <t>申請單位</t>
  </si>
  <si>
    <t>會計室</t>
  </si>
  <si>
    <t>機關長官</t>
  </si>
  <si>
    <t xml:space="preserve">  憑           證         黏         貼         線</t>
  </si>
  <si>
    <t>編號</t>
  </si>
  <si>
    <t>品名(規格)</t>
  </si>
  <si>
    <t>單位</t>
  </si>
  <si>
    <t>數量</t>
  </si>
  <si>
    <t>單價</t>
  </si>
  <si>
    <t>總價</t>
  </si>
  <si>
    <t>合計</t>
  </si>
  <si>
    <t>裝</t>
  </si>
  <si>
    <t>訂</t>
  </si>
  <si>
    <t>線</t>
  </si>
  <si>
    <t>金額</t>
  </si>
  <si>
    <t>品名(規格)</t>
  </si>
  <si>
    <t>單位</t>
  </si>
  <si>
    <t>數量</t>
  </si>
  <si>
    <t>單價</t>
  </si>
  <si>
    <t>總價</t>
  </si>
  <si>
    <t>茲收到</t>
  </si>
  <si>
    <t>蓋章</t>
  </si>
  <si>
    <t>定</t>
  </si>
  <si>
    <t xml:space="preserve">        元，經核尚符</t>
  </si>
  <si>
    <t>2.擬同意預借      元</t>
  </si>
  <si>
    <t>申請日期：</t>
  </si>
  <si>
    <t>申請課室</t>
  </si>
  <si>
    <r>
      <t>借支事由及</t>
    </r>
    <r>
      <rPr>
        <sz val="14"/>
        <rFont val="Times New Roman"/>
        <family val="1"/>
      </rPr>
      <t xml:space="preserve">          </t>
    </r>
    <r>
      <rPr>
        <sz val="14"/>
        <rFont val="標楷體"/>
        <family val="4"/>
      </rPr>
      <t>公文依據</t>
    </r>
  </si>
  <si>
    <t>借支金額</t>
  </si>
  <si>
    <t>預定清理期限</t>
  </si>
  <si>
    <t>至中華民國  年  月   日</t>
  </si>
  <si>
    <t>第      號</t>
  </si>
  <si>
    <t>人事費</t>
  </si>
  <si>
    <t>月支薪俸</t>
  </si>
  <si>
    <t>政府負擔</t>
  </si>
  <si>
    <t>人事室</t>
  </si>
  <si>
    <t>姓名</t>
  </si>
  <si>
    <t>代扣金額</t>
  </si>
  <si>
    <t>小計</t>
  </si>
  <si>
    <t>總  計</t>
  </si>
  <si>
    <t>第     號</t>
  </si>
  <si>
    <t>月支 薪俸</t>
  </si>
  <si>
    <t>政府 負擔</t>
  </si>
  <si>
    <t>勞保管理</t>
  </si>
  <si>
    <r>
      <t>編</t>
    </r>
    <r>
      <rPr>
        <sz val="12"/>
        <rFont val="Times New Roman"/>
        <family val="1"/>
      </rPr>
      <t xml:space="preserve"> </t>
    </r>
    <r>
      <rPr>
        <sz val="12"/>
        <rFont val="標楷體"/>
        <family val="4"/>
      </rPr>
      <t>號</t>
    </r>
  </si>
  <si>
    <r>
      <t>月支</t>
    </r>
    <r>
      <rPr>
        <sz val="14"/>
        <rFont val="Times New Roman"/>
        <family val="1"/>
      </rPr>
      <t xml:space="preserve">         </t>
    </r>
    <r>
      <rPr>
        <sz val="14"/>
        <rFont val="標楷體"/>
        <family val="4"/>
      </rPr>
      <t>俸額</t>
    </r>
  </si>
  <si>
    <t>備考</t>
  </si>
  <si>
    <t>用途說明</t>
  </si>
  <si>
    <t>生活津貼</t>
  </si>
  <si>
    <t>會計室</t>
  </si>
  <si>
    <t xml:space="preserve"> </t>
  </si>
  <si>
    <t>申請人姓名</t>
  </si>
  <si>
    <t>所屬單位</t>
  </si>
  <si>
    <t>職稱</t>
  </si>
  <si>
    <t>事由</t>
  </si>
  <si>
    <t>檢附證件</t>
  </si>
  <si>
    <t>1.生育補助費</t>
  </si>
  <si>
    <t>1.出生證明</t>
  </si>
  <si>
    <t>2.結婚補助費</t>
  </si>
  <si>
    <t>2.結婚證書或謄本</t>
  </si>
  <si>
    <t>3.眷屬重病補助費</t>
  </si>
  <si>
    <t>3.診斷書醫院收費單據  張</t>
  </si>
  <si>
    <t>4.喪葬補助費</t>
  </si>
  <si>
    <t>4.死亡診斷書及關係證明文件</t>
  </si>
  <si>
    <t>請求補助金額</t>
  </si>
  <si>
    <t>月支薪俸額</t>
  </si>
  <si>
    <t>元，補助</t>
  </si>
  <si>
    <t>個月薪俸額。</t>
  </si>
  <si>
    <t>核准補助金額</t>
  </si>
  <si>
    <t>經領人</t>
  </si>
  <si>
    <t>中華民國    年  月  日</t>
  </si>
  <si>
    <r>
      <t>具領人</t>
    </r>
    <r>
      <rPr>
        <sz val="14"/>
        <rFont val="新細明體"/>
        <family val="1"/>
      </rPr>
      <t>：</t>
    </r>
  </si>
  <si>
    <r>
      <t>身份證字號</t>
    </r>
    <r>
      <rPr>
        <sz val="12"/>
        <rFont val="新細明體"/>
        <family val="1"/>
      </rPr>
      <t>：</t>
    </r>
  </si>
  <si>
    <r>
      <t>住址</t>
    </r>
    <r>
      <rPr>
        <sz val="14"/>
        <rFont val="新細明體"/>
        <family val="1"/>
      </rPr>
      <t>：</t>
    </r>
  </si>
  <si>
    <t>蓋章</t>
  </si>
  <si>
    <t>裝</t>
  </si>
  <si>
    <t>訂</t>
  </si>
  <si>
    <t>線</t>
  </si>
  <si>
    <r>
      <t>月   日付款憑單     號</t>
    </r>
    <r>
      <rPr>
        <sz val="11"/>
        <rFont val="新細明體"/>
        <family val="1"/>
      </rPr>
      <t>，</t>
    </r>
    <r>
      <rPr>
        <sz val="11"/>
        <rFont val="標楷體"/>
        <family val="4"/>
      </rPr>
      <t>支出傳票    號</t>
    </r>
  </si>
  <si>
    <t>憑證編號</t>
  </si>
  <si>
    <t>科目名稱</t>
  </si>
  <si>
    <t>金額</t>
  </si>
  <si>
    <t>用途說明</t>
  </si>
  <si>
    <t>第  號</t>
  </si>
  <si>
    <t>業務計畫</t>
  </si>
  <si>
    <t>工作計畫</t>
  </si>
  <si>
    <t>用途別</t>
  </si>
  <si>
    <t>業務單位</t>
  </si>
  <si>
    <t>會計</t>
  </si>
  <si>
    <t>機關長官</t>
  </si>
  <si>
    <t>承辦人</t>
  </si>
  <si>
    <t>主管</t>
  </si>
  <si>
    <t xml:space="preserve">  憑           證         黏         貼         線</t>
  </si>
  <si>
    <t>講師姓名</t>
  </si>
  <si>
    <t>任職機關</t>
  </si>
  <si>
    <t>日期</t>
  </si>
  <si>
    <t>起訖時間</t>
  </si>
  <si>
    <t>時數</t>
  </si>
  <si>
    <t>每小時 鐘點費</t>
  </si>
  <si>
    <t>總計     金額</t>
  </si>
  <si>
    <t>簽章</t>
  </si>
  <si>
    <t>總計</t>
  </si>
  <si>
    <t>身分證字號</t>
  </si>
  <si>
    <t>戶籍住址</t>
  </si>
  <si>
    <t>每小時 加班費</t>
  </si>
  <si>
    <t>加班時數</t>
  </si>
  <si>
    <t>簽章（備註）</t>
  </si>
  <si>
    <t>本俸</t>
  </si>
  <si>
    <t>專業加給</t>
  </si>
  <si>
    <t>主管加給</t>
  </si>
  <si>
    <t>總  　　　  計</t>
  </si>
  <si>
    <t xml:space="preserve">1.所請預借      費  </t>
  </si>
  <si>
    <t>總計</t>
  </si>
  <si>
    <t>官等</t>
  </si>
  <si>
    <t>月</t>
  </si>
  <si>
    <t>日</t>
  </si>
  <si>
    <t>出差路程</t>
  </si>
  <si>
    <t>備註</t>
  </si>
  <si>
    <t xml:space="preserve">  </t>
  </si>
  <si>
    <t>出差人</t>
  </si>
  <si>
    <t>人事室登記</t>
  </si>
  <si>
    <t>注意事項：一、出差時間、行程應連續不斷。如有間斷應另行田單申請，本表不敷填寫時，應用另紙接上。</t>
  </si>
  <si>
    <t xml:space="preserve">          二、代理公差人以代理一人為限，臨時人員不得代理委任以上職務。</t>
  </si>
  <si>
    <t>公差證第               號</t>
  </si>
  <si>
    <t>預借旅費</t>
  </si>
  <si>
    <t>出差工作紀要</t>
  </si>
  <si>
    <t>-</t>
  </si>
  <si>
    <t xml:space="preserve">          二、應於返所後七日內檢同單據聯同本單送人事銷差。</t>
  </si>
  <si>
    <t>公差證第             號</t>
  </si>
  <si>
    <t>講師姓名</t>
  </si>
  <si>
    <t>任職機關</t>
  </si>
  <si>
    <t>日期</t>
  </si>
  <si>
    <t>交通費</t>
  </si>
  <si>
    <t>住宿費</t>
  </si>
  <si>
    <t>總計金額</t>
  </si>
  <si>
    <t>簽章</t>
  </si>
  <si>
    <t>身分證字號</t>
  </si>
  <si>
    <t>戶籍住址</t>
  </si>
  <si>
    <t>業務單位</t>
  </si>
  <si>
    <t>驗收(證明)</t>
  </si>
  <si>
    <t>驗收或證明</t>
  </si>
  <si>
    <t>總務處</t>
  </si>
  <si>
    <t>憑證黏貼用紙</t>
  </si>
  <si>
    <t>(新台幣    佰    拾   萬    仟   佰    拾   元整)</t>
  </si>
  <si>
    <t>生活津貼申請表</t>
  </si>
  <si>
    <t>生活津貼</t>
  </si>
  <si>
    <t>預借各項費用請示單</t>
  </si>
  <si>
    <t>辦理    講習鐘點費印領清冊</t>
  </si>
  <si>
    <t>驗收(證明)</t>
  </si>
  <si>
    <t>財物請購申請表</t>
  </si>
  <si>
    <t>經辦人</t>
  </si>
  <si>
    <r>
      <t>驗收</t>
    </r>
    <r>
      <rPr>
        <sz val="14"/>
        <rFont val="Times New Roman"/>
        <family val="1"/>
      </rPr>
      <t>(</t>
    </r>
    <r>
      <rPr>
        <sz val="14"/>
        <rFont val="標楷體"/>
        <family val="4"/>
      </rPr>
      <t>證明</t>
    </r>
    <r>
      <rPr>
        <sz val="14"/>
        <rFont val="Times New Roman"/>
        <family val="1"/>
      </rPr>
      <t>)</t>
    </r>
    <r>
      <rPr>
        <sz val="14"/>
        <rFont val="標楷體"/>
        <family val="4"/>
      </rPr>
      <t>人</t>
    </r>
  </si>
  <si>
    <t>業務主管</t>
  </si>
  <si>
    <t>主管</t>
  </si>
  <si>
    <t>承辦人</t>
  </si>
  <si>
    <r>
      <t>中華民國</t>
    </r>
    <r>
      <rPr>
        <sz val="12"/>
        <rFont val="Times New Roman"/>
        <family val="1"/>
      </rPr>
      <t xml:space="preserve">    </t>
    </r>
    <r>
      <rPr>
        <sz val="12"/>
        <rFont val="標楷體"/>
        <family val="4"/>
      </rPr>
      <t>年</t>
    </r>
    <r>
      <rPr>
        <sz val="12"/>
        <rFont val="Times New Roman"/>
        <family val="1"/>
      </rPr>
      <t xml:space="preserve">    </t>
    </r>
    <r>
      <rPr>
        <sz val="12"/>
        <rFont val="標楷體"/>
        <family val="4"/>
      </rPr>
      <t>月</t>
    </r>
    <r>
      <rPr>
        <sz val="12"/>
        <rFont val="Times New Roman"/>
        <family val="1"/>
      </rPr>
      <t xml:space="preserve">    </t>
    </r>
    <r>
      <rPr>
        <sz val="12"/>
        <rFont val="標楷體"/>
        <family val="4"/>
      </rPr>
      <t>日</t>
    </r>
  </si>
  <si>
    <t>辦理          訓練講師交通住宿費印領清冊</t>
  </si>
  <si>
    <t>財產(物品)登記</t>
  </si>
  <si>
    <r>
      <t>事</t>
    </r>
    <r>
      <rPr>
        <sz val="14"/>
        <rFont val="Times New Roman"/>
        <family val="1"/>
      </rPr>
      <t xml:space="preserve">   </t>
    </r>
    <r>
      <rPr>
        <sz val="14"/>
        <rFont val="標楷體"/>
        <family val="4"/>
      </rPr>
      <t>務</t>
    </r>
    <r>
      <rPr>
        <sz val="14"/>
        <rFont val="Times New Roman"/>
        <family val="1"/>
      </rPr>
      <t xml:space="preserve">  </t>
    </r>
    <r>
      <rPr>
        <sz val="14"/>
        <rFont val="標楷體"/>
        <family val="4"/>
      </rPr>
      <t>主</t>
    </r>
    <r>
      <rPr>
        <sz val="14"/>
        <rFont val="Times New Roman"/>
        <family val="1"/>
      </rPr>
      <t xml:space="preserve">  </t>
    </r>
    <r>
      <rPr>
        <sz val="14"/>
        <rFont val="標楷體"/>
        <family val="4"/>
      </rPr>
      <t>管</t>
    </r>
  </si>
  <si>
    <t>申請單位</t>
  </si>
  <si>
    <t>總務處</t>
  </si>
  <si>
    <r>
      <t>花蓮縣立宜昌</t>
    </r>
    <r>
      <rPr>
        <sz val="16"/>
        <rFont val="標楷體"/>
        <family val="4"/>
      </rPr>
      <t>國民中學</t>
    </r>
  </si>
  <si>
    <t>花蓮縣立宜昌國民中學</t>
  </si>
  <si>
    <r>
      <t>花蓮縣立宜昌</t>
    </r>
    <r>
      <rPr>
        <sz val="18"/>
        <rFont val="標楷體"/>
        <family val="4"/>
      </rPr>
      <t>國民中學員工出差單</t>
    </r>
    <r>
      <rPr>
        <sz val="18"/>
        <rFont val="Times New Roman"/>
        <family val="1"/>
      </rPr>
      <t xml:space="preserve">  </t>
    </r>
  </si>
  <si>
    <t>人事室</t>
  </si>
  <si>
    <t>單位主管</t>
  </si>
  <si>
    <t>單位主管</t>
  </si>
  <si>
    <t>花蓮縣立宜昌國民中學員工出差報告表</t>
  </si>
  <si>
    <t>花蓮縣立宜昌國民中學出差旅費</t>
  </si>
  <si>
    <r>
      <t xml:space="preserve">         </t>
    </r>
    <r>
      <rPr>
        <sz val="10"/>
        <color indexed="10"/>
        <rFont val="標楷體"/>
        <family val="4"/>
      </rPr>
      <t xml:space="preserve"> 三、本表黏貼於出差報告表。</t>
    </r>
  </si>
  <si>
    <r>
      <t xml:space="preserve">         </t>
    </r>
    <r>
      <rPr>
        <sz val="10"/>
        <color indexed="10"/>
        <rFont val="標楷體"/>
        <family val="4"/>
      </rPr>
      <t xml:space="preserve"> 三、本聯送人事存查。</t>
    </r>
  </si>
  <si>
    <t>(請在此黏貼出差請示單報核聯及住宿發票)</t>
  </si>
  <si>
    <t xml:space="preserve"> </t>
  </si>
  <si>
    <t xml:space="preserve">      月    日付款憑單           號 ，支出傳票            號</t>
  </si>
  <si>
    <t>憑證編號</t>
  </si>
  <si>
    <r>
      <t>預</t>
    </r>
    <r>
      <rPr>
        <sz val="14"/>
        <rFont val="標楷體"/>
        <family val="4"/>
      </rPr>
      <t>算科目</t>
    </r>
  </si>
  <si>
    <t>業務計劃</t>
  </si>
  <si>
    <r>
      <t>第</t>
    </r>
    <r>
      <rPr>
        <sz val="12"/>
        <rFont val="Times New Roman"/>
        <family val="1"/>
      </rPr>
      <t xml:space="preserve">    </t>
    </r>
    <r>
      <rPr>
        <sz val="12"/>
        <rFont val="標楷體"/>
        <family val="4"/>
      </rPr>
      <t>號</t>
    </r>
  </si>
  <si>
    <t>工作計劃</t>
  </si>
  <si>
    <t>用 途 別</t>
  </si>
  <si>
    <t>承辦單位</t>
  </si>
  <si>
    <t>驗收或證明</t>
  </si>
  <si>
    <r>
      <t>總務處</t>
    </r>
    <r>
      <rPr>
        <sz val="14"/>
        <rFont val="Times New Roman"/>
        <family val="1"/>
      </rPr>
      <t>(</t>
    </r>
    <r>
      <rPr>
        <sz val="14"/>
        <rFont val="標楷體"/>
        <family val="4"/>
      </rPr>
      <t>出納</t>
    </r>
    <r>
      <rPr>
        <sz val="14"/>
        <rFont val="Times New Roman"/>
        <family val="1"/>
      </rPr>
      <t>)</t>
    </r>
  </si>
  <si>
    <r>
      <t>中華民國</t>
    </r>
    <r>
      <rPr>
        <sz val="14"/>
        <rFont val="Times New Roman"/>
        <family val="1"/>
      </rPr>
      <t xml:space="preserve">     </t>
    </r>
    <r>
      <rPr>
        <sz val="14"/>
        <rFont val="標楷體"/>
        <family val="4"/>
      </rPr>
      <t>年</t>
    </r>
    <r>
      <rPr>
        <sz val="14"/>
        <rFont val="Times New Roman"/>
        <family val="1"/>
      </rPr>
      <t xml:space="preserve">   </t>
    </r>
    <r>
      <rPr>
        <sz val="14"/>
        <rFont val="標楷體"/>
        <family val="4"/>
      </rPr>
      <t>運動會</t>
    </r>
    <r>
      <rPr>
        <sz val="14"/>
        <rFont val="Times New Roman"/>
        <family val="1"/>
      </rPr>
      <t xml:space="preserve">    </t>
    </r>
    <r>
      <rPr>
        <sz val="14"/>
        <rFont val="標楷體"/>
        <family val="4"/>
      </rPr>
      <t>項目裁判費印領清冊</t>
    </r>
  </si>
  <si>
    <t>裁判職稱</t>
  </si>
  <si>
    <t>身分證字號</t>
  </si>
  <si>
    <t>住址</t>
  </si>
  <si>
    <t>單價</t>
  </si>
  <si>
    <r>
      <t>場次</t>
    </r>
    <r>
      <rPr>
        <sz val="9"/>
        <rFont val="Times New Roman"/>
        <family val="1"/>
      </rPr>
      <t xml:space="preserve">         </t>
    </r>
    <r>
      <rPr>
        <sz val="9"/>
        <rFont val="標楷體"/>
        <family val="4"/>
      </rPr>
      <t>或天數</t>
    </r>
  </si>
  <si>
    <t>簽章</t>
  </si>
  <si>
    <r>
      <t>內聘</t>
    </r>
    <r>
      <rPr>
        <sz val="8"/>
        <rFont val="Times New Roman"/>
        <family val="1"/>
      </rPr>
      <t xml:space="preserve">         </t>
    </r>
    <r>
      <rPr>
        <sz val="8"/>
        <rFont val="標楷體"/>
        <family val="4"/>
      </rPr>
      <t>或外聘</t>
    </r>
  </si>
  <si>
    <t>小計</t>
  </si>
  <si>
    <r>
      <t>花蓮縣宜昌國民中</t>
    </r>
    <r>
      <rPr>
        <sz val="22"/>
        <rFont val="標楷體"/>
        <family val="4"/>
      </rPr>
      <t>學黏貼憑證用紙</t>
    </r>
  </si>
  <si>
    <t>裝</t>
  </si>
  <si>
    <t>訂</t>
  </si>
  <si>
    <t>線</t>
  </si>
  <si>
    <r>
      <t xml:space="preserve">                </t>
    </r>
    <r>
      <rPr>
        <sz val="12"/>
        <rFont val="標楷體"/>
        <family val="4"/>
      </rPr>
      <t>月</t>
    </r>
    <r>
      <rPr>
        <sz val="12"/>
        <rFont val="Times New Roman"/>
        <family val="1"/>
      </rPr>
      <t xml:space="preserve">     </t>
    </r>
    <r>
      <rPr>
        <sz val="12"/>
        <rFont val="標楷體"/>
        <family val="4"/>
      </rPr>
      <t>日付款憑單</t>
    </r>
    <r>
      <rPr>
        <sz val="12"/>
        <rFont val="Times New Roman"/>
        <family val="1"/>
      </rPr>
      <t xml:space="preserve">           </t>
    </r>
    <r>
      <rPr>
        <sz val="12"/>
        <rFont val="標楷體"/>
        <family val="4"/>
      </rPr>
      <t>號</t>
    </r>
    <r>
      <rPr>
        <sz val="12"/>
        <rFont val="Times New Roman"/>
        <family val="1"/>
      </rPr>
      <t xml:space="preserve"> </t>
    </r>
    <r>
      <rPr>
        <sz val="12"/>
        <rFont val="標楷體"/>
        <family val="4"/>
      </rPr>
      <t>，支出傳票</t>
    </r>
    <r>
      <rPr>
        <sz val="12"/>
        <rFont val="Times New Roman"/>
        <family val="1"/>
      </rPr>
      <t xml:space="preserve">            </t>
    </r>
    <r>
      <rPr>
        <sz val="12"/>
        <rFont val="標楷體"/>
        <family val="4"/>
      </rPr>
      <t>號</t>
    </r>
  </si>
  <si>
    <r>
      <t>憑</t>
    </r>
    <r>
      <rPr>
        <sz val="12"/>
        <rFont val="標楷體"/>
        <family val="4"/>
      </rPr>
      <t>證</t>
    </r>
    <r>
      <rPr>
        <sz val="12"/>
        <rFont val="標楷體"/>
        <family val="4"/>
      </rPr>
      <t>編</t>
    </r>
    <r>
      <rPr>
        <sz val="12"/>
        <rFont val="標楷體"/>
        <family val="4"/>
      </rPr>
      <t>號</t>
    </r>
  </si>
  <si>
    <t>預   算   科   目</t>
  </si>
  <si>
    <r>
      <t>金</t>
    </r>
    <r>
      <rPr>
        <sz val="14"/>
        <rFont val="Times New Roman"/>
        <family val="1"/>
      </rPr>
      <t xml:space="preserve">      </t>
    </r>
    <r>
      <rPr>
        <sz val="14"/>
        <rFont val="標楷體"/>
        <family val="4"/>
      </rPr>
      <t>額</t>
    </r>
  </si>
  <si>
    <r>
      <t>用</t>
    </r>
    <r>
      <rPr>
        <sz val="14"/>
        <rFont val="Times New Roman"/>
        <family val="1"/>
      </rPr>
      <t xml:space="preserve">    </t>
    </r>
    <r>
      <rPr>
        <sz val="14"/>
        <rFont val="標楷體"/>
        <family val="4"/>
      </rPr>
      <t>途</t>
    </r>
    <r>
      <rPr>
        <sz val="14"/>
        <rFont val="Times New Roman"/>
        <family val="1"/>
      </rPr>
      <t xml:space="preserve">    </t>
    </r>
    <r>
      <rPr>
        <sz val="14"/>
        <rFont val="標楷體"/>
        <family val="4"/>
      </rPr>
      <t>說</t>
    </r>
    <r>
      <rPr>
        <sz val="14"/>
        <rFont val="Times New Roman"/>
        <family val="1"/>
      </rPr>
      <t xml:space="preserve">    </t>
    </r>
    <r>
      <rPr>
        <sz val="14"/>
        <rFont val="標楷體"/>
        <family val="4"/>
      </rPr>
      <t>明</t>
    </r>
  </si>
  <si>
    <r>
      <t>第</t>
    </r>
    <r>
      <rPr>
        <sz val="12"/>
        <rFont val="Times New Roman"/>
        <family val="1"/>
      </rPr>
      <t xml:space="preserve">          </t>
    </r>
    <r>
      <rPr>
        <sz val="12"/>
        <rFont val="標楷體"/>
        <family val="4"/>
      </rPr>
      <t>號</t>
    </r>
  </si>
  <si>
    <t>業務單位</t>
  </si>
  <si>
    <t>驗收或證明</t>
  </si>
  <si>
    <t>會計室</t>
  </si>
  <si>
    <t>機關長官</t>
  </si>
  <si>
    <t>編號</t>
  </si>
  <si>
    <t>班級</t>
  </si>
  <si>
    <t>姓名</t>
  </si>
  <si>
    <t>金額</t>
  </si>
  <si>
    <t>身分證字號</t>
  </si>
  <si>
    <t>住址</t>
  </si>
  <si>
    <t>簽章</t>
  </si>
  <si>
    <t>花蓮市國慶里中山路一段255號</t>
  </si>
  <si>
    <r>
      <t>花蓮縣宜昌國民中</t>
    </r>
    <r>
      <rPr>
        <sz val="16"/>
        <rFont val="標楷體"/>
        <family val="4"/>
      </rPr>
      <t>學參加</t>
    </r>
    <r>
      <rPr>
        <sz val="16"/>
        <rFont val="Times New Roman"/>
        <family val="1"/>
      </rPr>
      <t xml:space="preserve">  </t>
    </r>
    <r>
      <rPr>
        <sz val="16"/>
        <rFont val="標楷體"/>
        <family val="4"/>
      </rPr>
      <t>學年度</t>
    </r>
    <r>
      <rPr>
        <sz val="16"/>
        <rFont val="Times New Roman"/>
        <family val="1"/>
      </rPr>
      <t xml:space="preserve">  </t>
    </r>
    <r>
      <rPr>
        <sz val="16"/>
        <rFont val="標楷體"/>
        <family val="4"/>
      </rPr>
      <t>比賽獎勵金印領清冊</t>
    </r>
  </si>
  <si>
    <t>一般行政</t>
  </si>
  <si>
    <t>花蓮縣立宜昌國民中學</t>
  </si>
  <si>
    <t>一般支付憑證檢核表</t>
  </si>
  <si>
    <t>校名：</t>
  </si>
  <si>
    <t>採購名稱或計畫名稱：</t>
  </si>
  <si>
    <t>承辦人簽章（初核）：</t>
  </si>
  <si>
    <t xml:space="preserve">     會計人員審核：               機關首長簽章：</t>
  </si>
  <si>
    <t>類別</t>
  </si>
  <si>
    <t>檢    核    項    目</t>
  </si>
  <si>
    <t>各校初核</t>
  </si>
  <si>
    <t>是</t>
  </si>
  <si>
    <t>共同性檢核項目</t>
  </si>
  <si>
    <t>支出內容、標準、額度是否屬符合核定計畫事項。</t>
  </si>
  <si>
    <t>是否檢附計畫概算表、活動手冊、企畫書、實施計畫等、研習、講座之議程表、賽程表、課程表〈1節50分鐘、2節連續90分鐘〉。</t>
  </si>
  <si>
    <t>數機關（單位）分攤之支付款項，有否加附支出機關分攤表（表格7）。</t>
  </si>
  <si>
    <t>因特殊情形，不能取得收據或統一發票者，是否由經手人開立支出證明單（表格8）。</t>
  </si>
  <si>
    <t>收據或印領清冊之簽名，如以指印代替者，是否經2人以上之簽名證明。</t>
  </si>
  <si>
    <t>實付金額小於發票或收據金額時，是否由經手人簽註「實付金額 xxx元」字樣並簽章。</t>
  </si>
  <si>
    <t>發票、收據如有遺失或供其他用途者，是否檢附原立據人簽名證明之原本影本，並註明無法提出原本原因。</t>
  </si>
  <si>
    <t>各類所得是否依所得稅法規定辦理所得扣繳暨免扣繳憑單申報（免扣繳者應註記已登記所得並簽章）。</t>
  </si>
  <si>
    <t>單據報支時間過久者，請申請單位註明收件日期及理由。</t>
  </si>
  <si>
    <t>報支縣外差旅費，是否檢附奉派公文及議程表。</t>
  </si>
  <si>
    <t>統一發票</t>
  </si>
  <si>
    <r>
      <t>（1）「機關名稱」之抬頭（2）應記載採購名稱、單價及數量、總價（金額）、合計之中文大寫數（複核單價及數量是否與請購單、估價單或其他案據相符）。（3）統一發票專用章〈營業地址、營利事業統一編號、負責人〉。（4）僱工應註明起迄日期及受領事由。（5）開立收據之日期。（6）三聯式發票（</t>
    </r>
    <r>
      <rPr>
        <b/>
        <sz val="11"/>
        <rFont val="標楷體"/>
        <family val="4"/>
      </rPr>
      <t>扣抵聯『第二聯』請一併附上</t>
    </r>
    <r>
      <rPr>
        <sz val="11"/>
        <rFont val="標楷體"/>
        <family val="4"/>
      </rPr>
      <t>）。（7）電子計算機統一發票應有機關統一編號。</t>
    </r>
  </si>
  <si>
    <t>商店收據或個人領據</t>
  </si>
  <si>
    <r>
      <t>（1）「機關名稱」之抬頭。（2）應記載採購名稱、單價及數量、總價（金額）、合計之中文大寫數（複核單價及數量是否與請購單、估價單或其他案據相符）。（3）開立收據之日期。（4）店章〈營業地址、營利事業統一編號、負責人〉、或個人收據其受領人姓名、戶籍地址、身份證統一字號（5）僱工應註明起迄日期及受領事由。〈6〉</t>
    </r>
    <r>
      <rPr>
        <b/>
        <sz val="12"/>
        <rFont val="標楷體"/>
        <family val="4"/>
      </rPr>
      <t>如有〝統一發票專用章〞字樣，應開立統一發票。〈7〉車資請註明起迄地點。</t>
    </r>
  </si>
  <si>
    <t>薪資或鐘點費</t>
  </si>
  <si>
    <r>
      <t>印領清冊應有工作名稱，並於最後結記總數，並由經辦人簽章、主辦人事人員、主辦會計人員及機關長官或其授權代簽人於彙總頁分別簽名。清冊內容：（1）受領人姓名。（2）服務單位。（3）職稱。（4）受領事由、領款日期（或期間）。（5）計算式。（6）所得總額。（7）身分證字號。（8）戶籍地址。（9））實付金額。（10）領款人簽章或得以劃撥轉帳金融機構之簽收或證明文件為之。</t>
    </r>
    <r>
      <rPr>
        <b/>
        <sz val="12"/>
        <rFont val="標楷體"/>
        <family val="4"/>
      </rPr>
      <t>※外籍人員應填列外國護照字號、統一證號、出生年月日、國籍、英文姓名、在台地址。</t>
    </r>
  </si>
  <si>
    <t>加班費</t>
  </si>
  <si>
    <t>（1）服務單位。（2）加班月份。（3）姓名。（4）加班時數。（5）月薪。（6）時支。（7）加班金額。（8）加班人簽章，或得以劃撥轉帳金融機構之簽收或證明文件為之。（9）合計數。（10）人事單位或總務單位主管簽章。（11）機關長官簽章。（12）單位主管簽章。（13）經辦人簽章。</t>
  </si>
  <si>
    <t>出席費等應領清冊</t>
  </si>
  <si>
    <r>
      <t>（1）受領人姓名。（2）服務單位。（3）職稱。（4）受領事由、領款日期（或期間）。（5）計算式。（6）所得總額。（7）身分證字號。（8）戶籍地址。（9））實付金額。（10）領款人簽章或得以劃撥轉帳金融機構之簽收或證明文件為之。〈11〉會議相關佐證資料。〈12〉交通費應有起迄地點〈搭乘飛機及高鐵票根〉。</t>
    </r>
    <r>
      <rPr>
        <b/>
        <sz val="12"/>
        <rFont val="標楷體"/>
        <family val="4"/>
      </rPr>
      <t>※外籍人員應填列外國護照字號、統一證號、出生年月日、國籍、英文姓名、在台地址。</t>
    </r>
  </si>
  <si>
    <t>出差旅費</t>
  </si>
  <si>
    <t>〈1〉依本府訂定之國內出差旅費報支要點及相關規定標準核銷。〈2〉檢附派赴相關核准公文。〈3〉起迄地點詳載。〈4〉具領金額大小寫是否正確。〈5〉具領人簽名或蓋章。〈6〉交通費應有起迄地點〈搭乘飛機及高鐵有事前簽准案及票根〉。〈7〉住宿費應檢據核銷。</t>
  </si>
  <si>
    <t>分批付款</t>
  </si>
  <si>
    <t>分批（期）付款之收據或統一發票，應附分批（期）付款表，列明應付總額、已付及未付金額等。</t>
  </si>
  <si>
    <t>支出分攤</t>
  </si>
  <si>
    <t>數計畫或科目共同受益之支付款項，其支出憑證不能分割者，應加具支出科目分攤表(份數依據計畫或科目總數)。</t>
  </si>
  <si>
    <t>支出證明</t>
  </si>
  <si>
    <t>未能取得收據者應由經手人開具支出證明單，書明不能取得之原因，陳經主管人及機關長官核章。</t>
  </si>
  <si>
    <t>財物登記</t>
  </si>
  <si>
    <t>財產〈財產購置報告單〉或物品是否已登記。</t>
  </si>
  <si>
    <t>所得稅</t>
  </si>
  <si>
    <t>如為薪資、鐘點費、工作費、出席費、審查費、評審費、訪視費、執行業務所得等是否已併入所得扣繳，執行業務所得應代扣所得稅10%。</t>
  </si>
  <si>
    <t>裁定執行命令</t>
  </si>
  <si>
    <t>各機關員工因債務經由債權人訴經法院裁定，命令強制執行，經通知各該機關在其應領薪津項下扣付給債權人者，應取得債權人或其委託代收之金融機構所出具之收據，並註明該強制執行命令文號。</t>
  </si>
  <si>
    <t>外幣</t>
  </si>
  <si>
    <t>支出憑證列有其他貨幣數額者，應註明折合率，除有特殊情形者外，應附兌換水單或其他匯率證明。</t>
  </si>
  <si>
    <t>其他事項</t>
  </si>
  <si>
    <t xml:space="preserve">註：1.本表請接受補助學校承辦人員依業務性質、憑證類別勾選初核，會計人員核章、機關首長
      核章後，送本府教育處承辦人覆核，確認與上述各檢核項目無誤，經科長核章，送本府主
      計處核銷。
    2.教育處主辦之各項活動計畫請依憑證類別勾選檢核，請承辦人員為初核，確認與上述各檢
      核項目無誤，經科長核章，送本府主計處核銷。
    3.本檢核表未列入事項請於其他事項欄位。
</t>
  </si>
  <si>
    <t>裝</t>
  </si>
  <si>
    <t>訂</t>
  </si>
  <si>
    <t>線</t>
  </si>
  <si>
    <t>業務單位</t>
  </si>
  <si>
    <t>年  月  日</t>
  </si>
  <si>
    <t>所屬年度月份</t>
  </si>
  <si>
    <t>年度</t>
  </si>
  <si>
    <t>月份</t>
  </si>
  <si>
    <t>說明</t>
  </si>
  <si>
    <t>（1）</t>
  </si>
  <si>
    <t>填表人</t>
  </si>
  <si>
    <t>複核</t>
  </si>
  <si>
    <t>主辦會計人員</t>
  </si>
  <si>
    <t>支 出 科 目 分 攤 表</t>
  </si>
  <si>
    <t>總金額新台幣</t>
  </si>
  <si>
    <t>科目</t>
  </si>
  <si>
    <t>分攤金額</t>
  </si>
  <si>
    <t>附註</t>
  </si>
  <si>
    <t>計畫名稱</t>
  </si>
  <si>
    <t>用途別     科目名稱</t>
  </si>
  <si>
    <t>原始憑證    張，黏附於           計畫（科目）支出憑證簿第  冊第    號。</t>
  </si>
  <si>
    <t>支 出 機 關 分 攤 表</t>
  </si>
  <si>
    <t>分攤機關名稱</t>
  </si>
  <si>
    <t>分攤基準</t>
  </si>
  <si>
    <t>支出憑證由主辦機關另行保存或彙總附入支出憑證簿送審者，應加具本分攤表。</t>
  </si>
  <si>
    <t>（2）</t>
  </si>
  <si>
    <t>各分攤機關以主辦機關出具之收據，附本分攤表。</t>
  </si>
  <si>
    <t>（3）</t>
  </si>
  <si>
    <t>原始憑證  張，黏附於  月份               計畫（科目）支出憑證簿第      冊第        號。</t>
  </si>
  <si>
    <t>分攤機關填表人</t>
  </si>
  <si>
    <t>99 年  月份業務加班費印領清冊</t>
  </si>
  <si>
    <t>公付職災</t>
  </si>
  <si>
    <t>公付勞保費</t>
  </si>
  <si>
    <t>公付健保費</t>
  </si>
  <si>
    <t>公付勞退金</t>
  </si>
  <si>
    <t>自付勞保費</t>
  </si>
  <si>
    <t>自付健保費</t>
  </si>
  <si>
    <t>自付  勞退</t>
  </si>
  <si>
    <t xml:space="preserve">    年</t>
  </si>
  <si>
    <t>自  月  日起至  月  日止</t>
  </si>
  <si>
    <t>出差 事由</t>
  </si>
  <si>
    <t>所屬單位</t>
  </si>
  <si>
    <t>出差事由</t>
  </si>
  <si>
    <t>公差人 姓名</t>
  </si>
  <si>
    <t>業務費</t>
  </si>
  <si>
    <t>按日按件計資酬金</t>
  </si>
  <si>
    <t>藍周木</t>
  </si>
  <si>
    <t>甘沛文</t>
  </si>
  <si>
    <r>
      <t>合計</t>
    </r>
    <r>
      <rPr>
        <sz val="14"/>
        <rFont val="Times New Roman"/>
        <family val="1"/>
      </rPr>
      <t xml:space="preserve">        </t>
    </r>
    <r>
      <rPr>
        <sz val="14"/>
        <rFont val="標楷體"/>
        <family val="4"/>
      </rPr>
      <t>金額</t>
    </r>
  </si>
  <si>
    <t>臨時人員100年03月份薪資</t>
  </si>
  <si>
    <t>補提撥100年2月份</t>
  </si>
  <si>
    <t>臨時人員100年03月份值日夜費印領清冊</t>
  </si>
  <si>
    <t>甘沛文</t>
  </si>
  <si>
    <t>工作內容</t>
  </si>
  <si>
    <t>值日夜</t>
  </si>
  <si>
    <t>年</t>
  </si>
  <si>
    <t>每日 值日夜費</t>
  </si>
  <si>
    <t>天數</t>
  </si>
  <si>
    <t xml:space="preserve">                                     檢核日期：100/0 /</t>
  </si>
  <si>
    <t>期</t>
  </si>
  <si>
    <t>會計系統軟體連線維護費（第1期）</t>
  </si>
  <si>
    <t>會計室用會計系統軟體連線維護費（第1期）</t>
  </si>
  <si>
    <t>應領金額</t>
  </si>
  <si>
    <t>職務人  代理人</t>
  </si>
  <si>
    <t>總計金額</t>
  </si>
  <si>
    <t>花蓮縣立宜昌國民中學 憑 證 黏 貼 用 紙</t>
  </si>
  <si>
    <r>
      <t>採購案核銷應附資料檢核表</t>
    </r>
    <r>
      <rPr>
        <sz val="8"/>
        <rFont val="標楷體"/>
        <family val="4"/>
      </rPr>
      <t>（</t>
    </r>
    <r>
      <rPr>
        <sz val="10"/>
        <rFont val="標楷體"/>
        <family val="4"/>
      </rPr>
      <t>核定工程採購逾越50萬元以上、財物及勞務採購逾越30萬元以上計畫</t>
    </r>
    <r>
      <rPr>
        <sz val="8"/>
        <rFont val="標楷體"/>
        <family val="4"/>
      </rPr>
      <t>）</t>
    </r>
  </si>
  <si>
    <r>
      <t>採購案名稱：</t>
    </r>
    <r>
      <rPr>
        <b/>
        <u val="single"/>
        <sz val="13"/>
        <rFont val="標楷體"/>
        <family val="4"/>
      </rPr>
      <t xml:space="preserve">                               </t>
    </r>
    <r>
      <rPr>
        <b/>
        <sz val="13"/>
        <rFont val="標楷體"/>
        <family val="4"/>
      </rPr>
      <t>主（會）計人員審核：</t>
    </r>
    <r>
      <rPr>
        <b/>
        <u val="single"/>
        <sz val="13"/>
        <rFont val="標楷體"/>
        <family val="4"/>
      </rPr>
      <t xml:space="preserve">                    </t>
    </r>
  </si>
  <si>
    <r>
      <t xml:space="preserve">                    承  辦 人  簽  章：</t>
    </r>
    <r>
      <rPr>
        <b/>
        <u val="single"/>
        <sz val="13"/>
        <rFont val="標楷體"/>
        <family val="4"/>
      </rPr>
      <t xml:space="preserve">                           </t>
    </r>
    <r>
      <rPr>
        <b/>
        <u val="single"/>
        <sz val="14"/>
        <rFont val="標楷體"/>
        <family val="4"/>
      </rPr>
      <t xml:space="preserve"> </t>
    </r>
  </si>
  <si>
    <t>（應附資料依工程／財物／勞務採購別而定，無則免附）</t>
  </si>
  <si>
    <r>
      <t>第一部分</t>
    </r>
    <r>
      <rPr>
        <b/>
        <sz val="14"/>
        <rFont val="標楷體"/>
        <family val="4"/>
      </rPr>
      <t xml:space="preserve">                          </t>
    </r>
  </si>
  <si>
    <r>
      <t>【　　】１．收款收據：請款時必備。</t>
    </r>
    <r>
      <rPr>
        <sz val="11"/>
        <rFont val="標楷體"/>
        <family val="4"/>
      </rPr>
      <t>（採購案倘有違約金或本府採購中心作業費，學校若已先行繳納，</t>
    </r>
  </si>
  <si>
    <t xml:space="preserve">        請於公文敘明或附繳款書影本，未註明者本府依通案於付款金額中扣減。）</t>
  </si>
  <si>
    <r>
      <t>【　　】２．單位支出憑證封面（免蓋關防）及粘貼憑證用紙：</t>
    </r>
    <r>
      <rPr>
        <sz val="11"/>
        <rFont val="標楷體"/>
        <family val="4"/>
      </rPr>
      <t>注意發票日期、三聯式發票請附二聯、委託</t>
    </r>
  </si>
  <si>
    <t xml:space="preserve">        設計監造費如以收據請款時應留意所得扣繳或於粘貼憑證上註明已納所得並核章證明、空氣污染</t>
  </si>
  <si>
    <t xml:space="preserve">        防制費收據（正本）及申報表（影本）</t>
  </si>
  <si>
    <r>
      <t>【　　】３．財產增加單：</t>
    </r>
    <r>
      <rPr>
        <sz val="11"/>
        <rFont val="標楷體"/>
        <family val="4"/>
      </rPr>
      <t>設備單價1萬元《含》以上者、以資本門科目採購各級學校圖書館及教學機關為典</t>
    </r>
  </si>
  <si>
    <t xml:space="preserve">        藏用之圖書報章雜誌等購置支出與其他機關購置圖書設備之支出。財產增加單以實際支付金額</t>
  </si>
  <si>
    <t xml:space="preserve">        入帳，並平均攤配於同案內個體財產項目列帳，如金額攤配後仍有尾數差額，將其調整於其一</t>
  </si>
  <si>
    <t xml:space="preserve">        項目中。</t>
  </si>
  <si>
    <t>第二部分（請依序裝訂成冊）</t>
  </si>
  <si>
    <t>封面名稱：結算驗收圖表（1-2項表格請採用工程會所訂直式橫書橫章格式，請勿任意更改格式）</t>
  </si>
  <si>
    <r>
      <t>【　　】</t>
    </r>
    <r>
      <rPr>
        <sz val="11"/>
        <rFont val="標楷體"/>
        <family val="4"/>
      </rPr>
      <t>１．</t>
    </r>
    <r>
      <rPr>
        <b/>
        <sz val="11"/>
        <rFont val="標楷體"/>
        <family val="4"/>
      </rPr>
      <t>工程／財物／勞務結算驗收証明書</t>
    </r>
    <r>
      <rPr>
        <sz val="11"/>
        <rFont val="標楷體"/>
        <family val="4"/>
      </rPr>
      <t>：相關日期需與各表日期相符。</t>
    </r>
  </si>
  <si>
    <r>
      <t>【　　】</t>
    </r>
    <r>
      <rPr>
        <sz val="11"/>
        <rFont val="標楷體"/>
        <family val="4"/>
      </rPr>
      <t>２．</t>
    </r>
    <r>
      <rPr>
        <b/>
        <sz val="11"/>
        <rFont val="標楷體"/>
        <family val="4"/>
      </rPr>
      <t>驗收紀錄</t>
    </r>
    <r>
      <rPr>
        <sz val="11"/>
        <rFont val="標楷體"/>
        <family val="4"/>
      </rPr>
      <t>：【正本（或影本加蓋</t>
    </r>
    <r>
      <rPr>
        <u val="single"/>
        <sz val="11"/>
        <rFont val="標楷體"/>
        <family val="4"/>
      </rPr>
      <t>與正本相符</t>
    </r>
    <r>
      <rPr>
        <sz val="11"/>
        <rFont val="標楷體"/>
        <family val="4"/>
      </rPr>
      <t>章），並</t>
    </r>
    <r>
      <rPr>
        <b/>
        <sz val="11"/>
        <rFont val="標楷體"/>
        <family val="4"/>
      </rPr>
      <t>請設計監造單位簽認核章</t>
    </r>
    <r>
      <rPr>
        <sz val="11"/>
        <rFont val="標楷體"/>
        <family val="4"/>
      </rPr>
      <t>】；營造業之專</t>
    </r>
  </si>
  <si>
    <t xml:space="preserve">        任工程人員或土木包工業之負責人應於驗收時在場說明，並在驗收文件簽名(有辦理初驗或1次</t>
  </si>
  <si>
    <t xml:space="preserve">        以上驗收者，請附初驗紀錄或前n次驗收紀錄。營造業法第36、41條)</t>
  </si>
  <si>
    <r>
      <t>【　　】</t>
    </r>
    <r>
      <rPr>
        <sz val="11"/>
        <rFont val="標楷體"/>
        <family val="4"/>
      </rPr>
      <t>３．</t>
    </r>
    <r>
      <rPr>
        <b/>
        <sz val="11"/>
        <rFont val="標楷體"/>
        <family val="4"/>
      </rPr>
      <t>結算明細表：</t>
    </r>
    <r>
      <rPr>
        <sz val="11"/>
        <rFont val="標楷體"/>
        <family val="4"/>
      </rPr>
      <t>先製作本表再進行驗收、應於完工後七日內完成，</t>
    </r>
    <r>
      <rPr>
        <b/>
        <sz val="11"/>
        <rFont val="標楷體"/>
        <family val="4"/>
      </rPr>
      <t>如委託設計監造需經其簽認核</t>
    </r>
  </si>
  <si>
    <t xml:space="preserve">        章。</t>
  </si>
  <si>
    <r>
      <t>【　　】</t>
    </r>
    <r>
      <rPr>
        <sz val="11"/>
        <rFont val="標楷體"/>
        <family val="4"/>
      </rPr>
      <t>４．</t>
    </r>
    <r>
      <rPr>
        <b/>
        <sz val="11"/>
        <rFont val="標楷體"/>
        <family val="4"/>
      </rPr>
      <t>保險費收據：副本。</t>
    </r>
    <r>
      <rPr>
        <sz val="11"/>
        <rFont val="標楷體"/>
        <family val="4"/>
      </rPr>
      <t>保險期間應自開工日起至驗收合格日止，工期展延時，應隨之展延保期，</t>
    </r>
  </si>
  <si>
    <t xml:space="preserve">        另須依契約保險注意事項及補充說明規定投保。(保險單留校備查)</t>
  </si>
  <si>
    <r>
      <t>【　　】５．開工、完工／交貨報告：</t>
    </r>
    <r>
      <rPr>
        <sz val="11"/>
        <rFont val="標楷體"/>
        <family val="4"/>
      </rPr>
      <t>廠商報開工、停工、復工、完工／交貨之來文應經收掛號及校方核定</t>
    </r>
  </si>
  <si>
    <t xml:space="preserve">        簽案（影本）。</t>
  </si>
  <si>
    <r>
      <t>【　　】</t>
    </r>
    <r>
      <rPr>
        <sz val="11"/>
        <rFont val="標楷體"/>
        <family val="4"/>
      </rPr>
      <t>６．</t>
    </r>
    <r>
      <rPr>
        <b/>
        <sz val="11"/>
        <rFont val="標楷體"/>
        <family val="4"/>
      </rPr>
      <t>保固切結書：</t>
    </r>
    <r>
      <rPr>
        <sz val="11"/>
        <rFont val="標楷體"/>
        <family val="4"/>
      </rPr>
      <t>合約內訂有保固期限者，請附保固切結書（影本）。</t>
    </r>
  </si>
  <si>
    <r>
      <t>【　　】</t>
    </r>
    <r>
      <rPr>
        <sz val="11"/>
        <rFont val="標楷體"/>
        <family val="4"/>
      </rPr>
      <t>７．</t>
    </r>
    <r>
      <rPr>
        <b/>
        <sz val="11"/>
        <rFont val="標楷體"/>
        <family val="4"/>
      </rPr>
      <t>照片：</t>
    </r>
    <r>
      <rPr>
        <sz val="11"/>
        <rFont val="標楷體"/>
        <family val="4"/>
      </rPr>
      <t>施工中及驗收日存證照片（須為同一地點拍攝，至少三張以上、施工前、中、後）</t>
    </r>
  </si>
  <si>
    <r>
      <t>【　　】</t>
    </r>
    <r>
      <rPr>
        <sz val="11"/>
        <rFont val="標楷體"/>
        <family val="4"/>
      </rPr>
      <t>８．工程</t>
    </r>
    <r>
      <rPr>
        <b/>
        <sz val="11"/>
        <rFont val="標楷體"/>
        <family val="4"/>
      </rPr>
      <t>竣工圖：</t>
    </r>
    <r>
      <rPr>
        <sz val="11"/>
        <rFont val="標楷體"/>
        <family val="4"/>
      </rPr>
      <t>含位置圖、</t>
    </r>
    <r>
      <rPr>
        <b/>
        <sz val="11"/>
        <rFont val="標楷體"/>
        <family val="4"/>
      </rPr>
      <t>如委託設計監造需經其簽認核章。</t>
    </r>
  </si>
  <si>
    <r>
      <t>【　　】</t>
    </r>
    <r>
      <rPr>
        <sz val="11"/>
        <rFont val="標楷體"/>
        <family val="4"/>
      </rPr>
      <t>９．財物採購依</t>
    </r>
    <r>
      <rPr>
        <b/>
        <sz val="11"/>
        <rFont val="標楷體"/>
        <family val="4"/>
      </rPr>
      <t>共同供應契約者</t>
    </r>
    <r>
      <rPr>
        <sz val="11"/>
        <rFont val="標楷體"/>
        <family val="4"/>
      </rPr>
      <t>，請附共同供應契約簡約，請自行上台銀網站下載：需含契約條約、</t>
    </r>
  </si>
  <si>
    <t xml:space="preserve">        訂購單、傳單（影本）、財物結算驗收證明書、驗收紀錄、保固書、結算明細表(每一訂購單</t>
  </si>
  <si>
    <t xml:space="preserve">        品項單純者，可於財物結算驗收證明書表示，結算明細表可不用附)。</t>
  </si>
  <si>
    <t>第三部分</t>
  </si>
  <si>
    <r>
      <t>【　　】</t>
    </r>
    <r>
      <rPr>
        <sz val="11"/>
        <rFont val="標楷體"/>
        <family val="4"/>
      </rPr>
      <t>１．</t>
    </r>
    <r>
      <rPr>
        <b/>
        <sz val="11"/>
        <rFont val="標楷體"/>
        <family val="4"/>
      </rPr>
      <t>合約書：</t>
    </r>
    <r>
      <rPr>
        <sz val="11"/>
        <rFont val="標楷體"/>
        <family val="4"/>
      </rPr>
      <t>工程／財物／勞務契約，公開招標或公開上網取得書面報價單或企劃書者，應將</t>
    </r>
    <r>
      <rPr>
        <u val="single"/>
        <sz val="11"/>
        <rFont val="標楷體"/>
        <family val="4"/>
      </rPr>
      <t>上網</t>
    </r>
  </si>
  <si>
    <t xml:space="preserve">        資料及開決標紀錄附於合約書內；本處核定之工程採購計畫，應於工程訂約完成7日內送府掣</t>
  </si>
  <si>
    <t xml:space="preserve">        督導費收據、契約書封面應核校印。</t>
  </si>
  <si>
    <r>
      <t>【　　】</t>
    </r>
    <r>
      <rPr>
        <sz val="11"/>
        <rFont val="標楷體"/>
        <family val="4"/>
      </rPr>
      <t>２．變更設計簽准案及變更設計議定書（無變更者免附）。</t>
    </r>
  </si>
  <si>
    <r>
      <t>註：</t>
    </r>
    <r>
      <rPr>
        <sz val="11"/>
        <rFont val="標楷體"/>
        <family val="4"/>
      </rPr>
      <t>除上述應附資料外，其他依工程品質管理或施工管理相關規定應製作保管之文件，</t>
    </r>
    <r>
      <rPr>
        <b/>
        <sz val="11"/>
        <rFont val="標楷體"/>
        <family val="4"/>
      </rPr>
      <t>仍應由主辦單位依該</t>
    </r>
  </si>
  <si>
    <t>相關規定製作及保管，惟因該部份涉及非會計專業規定、實質或技術事項，非主計人員內部審核範圍，</t>
  </si>
  <si>
    <t>且依支出憑證處理要點第十五點規定，上述應檢附文件業足資證明採購案支付事實，故免再做為付款時</t>
  </si>
  <si>
    <t>應附資料。（如：材料出廠證明、材料試驗報告及各項證明、營造綜合保險單、監/施工日報表、勞工</t>
  </si>
  <si>
    <t xml:space="preserve">安全衛生人員委託書及受託人結業證書、工程施工品質抽驗紀錄卡）       </t>
  </si>
  <si>
    <t>支　　出　　憑　　證　　簿</t>
  </si>
  <si>
    <r>
      <t>　</t>
    </r>
    <r>
      <rPr>
        <u val="single"/>
        <sz val="14"/>
        <rFont val="標楷體"/>
        <family val="4"/>
      </rPr>
      <t>業務計畫科目：</t>
    </r>
  </si>
  <si>
    <t>憑證自第　　　號起至第　　　號止</t>
  </si>
  <si>
    <t>中華民國    年    月份</t>
  </si>
  <si>
    <t>採購名稱及付款項目</t>
  </si>
  <si>
    <t>01</t>
  </si>
  <si>
    <t>19</t>
  </si>
  <si>
    <t>02</t>
  </si>
  <si>
    <t>20</t>
  </si>
  <si>
    <t>03</t>
  </si>
  <si>
    <t>21</t>
  </si>
  <si>
    <t>04</t>
  </si>
  <si>
    <t>22</t>
  </si>
  <si>
    <t>05</t>
  </si>
  <si>
    <t>23</t>
  </si>
  <si>
    <t>06</t>
  </si>
  <si>
    <t>24</t>
  </si>
  <si>
    <t>07</t>
  </si>
  <si>
    <t>25</t>
  </si>
  <si>
    <t>08</t>
  </si>
  <si>
    <t>26</t>
  </si>
  <si>
    <t>09</t>
  </si>
  <si>
    <t>27</t>
  </si>
  <si>
    <t>10</t>
  </si>
  <si>
    <t>28</t>
  </si>
  <si>
    <t>11</t>
  </si>
  <si>
    <t>29</t>
  </si>
  <si>
    <t>12</t>
  </si>
  <si>
    <t>30</t>
  </si>
  <si>
    <t>13</t>
  </si>
  <si>
    <t>31</t>
  </si>
  <si>
    <t>14</t>
  </si>
  <si>
    <t>32</t>
  </si>
  <si>
    <t>15</t>
  </si>
  <si>
    <t>33</t>
  </si>
  <si>
    <t>16</t>
  </si>
  <si>
    <t>34</t>
  </si>
  <si>
    <t>17</t>
  </si>
  <si>
    <t>35</t>
  </si>
  <si>
    <t>18</t>
  </si>
  <si>
    <t>小計</t>
  </si>
  <si>
    <t>合計新台幣</t>
  </si>
  <si>
    <t xml:space="preserve">    拾   萬    仟   佰    拾   元整</t>
  </si>
  <si>
    <r>
      <t>學校名稱：</t>
    </r>
    <r>
      <rPr>
        <b/>
        <u val="single"/>
        <sz val="13"/>
        <rFont val="標楷體"/>
        <family val="4"/>
      </rPr>
      <t xml:space="preserve">花蓮縣立宜昌國民中學              </t>
    </r>
    <r>
      <rPr>
        <b/>
        <sz val="13"/>
        <rFont val="標楷體"/>
        <family val="4"/>
      </rPr>
      <t>校   長   簽   章：</t>
    </r>
    <r>
      <rPr>
        <b/>
        <u val="single"/>
        <sz val="13"/>
        <rFont val="標楷體"/>
        <family val="4"/>
      </rPr>
      <t xml:space="preserve">                              </t>
    </r>
  </si>
  <si>
    <t>計畫(活動)名稱：</t>
  </si>
  <si>
    <t>核准日期文號：</t>
  </si>
  <si>
    <t>預算科目：</t>
  </si>
  <si>
    <t>經費項目</t>
  </si>
  <si>
    <t>實支數</t>
  </si>
  <si>
    <t>傳票號碼</t>
  </si>
  <si>
    <t>數量</t>
  </si>
  <si>
    <t>剩餘款</t>
  </si>
  <si>
    <t>是否繳庫：</t>
  </si>
  <si>
    <t>□是</t>
  </si>
  <si>
    <t>□否</t>
  </si>
  <si>
    <t>經辦人：</t>
  </si>
  <si>
    <t>單位主管：</t>
  </si>
  <si>
    <t>主辦會計：</t>
  </si>
  <si>
    <t>校長：</t>
  </si>
  <si>
    <t>填表說明：</t>
  </si>
  <si>
    <t>1.本表請附本府核定函影本，以利逐案控管經費。</t>
  </si>
  <si>
    <r>
      <t>2.本表一式</t>
    </r>
    <r>
      <rPr>
        <sz val="12"/>
        <color indexed="10"/>
        <rFont val="標楷體"/>
        <family val="4"/>
      </rPr>
      <t>4</t>
    </r>
    <r>
      <rPr>
        <sz val="12"/>
        <rFont val="標楷體"/>
        <family val="4"/>
      </rPr>
      <t>份，請於活動/計畫辦理結束後二十日內查填，函送2份到本府教育處辦理核銷，</t>
    </r>
  </si>
  <si>
    <t xml:space="preserve">  正本2份留學校備查（1份由學校承辦人存查、1份交學校會計單位存查）。</t>
  </si>
  <si>
    <t>3.執行結果倘有剩餘，請依規定開立支票隨結報表繳回，不得挪為他用。</t>
  </si>
  <si>
    <t>注意事項：本表經查倘有填報不實或未填報者，追究相關人員責任。</t>
  </si>
  <si>
    <t>花蓮縣立宜昌國民中學補助(委辦)               經費結報表</t>
  </si>
  <si>
    <t>雜費</t>
  </si>
  <si>
    <t>核定(撥)數</t>
  </si>
  <si>
    <t>國民教育計畫</t>
  </si>
  <si>
    <t>服務費用</t>
  </si>
  <si>
    <t>計時與計件人員酬金</t>
  </si>
  <si>
    <t>國內旅費</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</si>
</sst>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DBNum2][$-404]General"/>
    <numFmt numFmtId="178" formatCode="[DBNum2]&quot;新台幣&quot;[$-404]General&quot;元整&quot;"/>
    <numFmt numFmtId="179" formatCode="_-* #,##0_-;\-* #,##0_-;_-* &quot;-&quot;_-;_-@_-&quot;元&quot;"/>
    <numFmt numFmtId="180" formatCode="General&quot;元&quot;"/>
    <numFmt numFmtId="181" formatCode="_-* #,##0.0_-;\-* #,##0.0_-;_-* &quot;-&quot;??_-;_-@_-"/>
    <numFmt numFmtId="182" formatCode="m&quot;月&quot;d&quot;日&quot;"/>
    <numFmt numFmtId="183" formatCode="[DBNum2]&quot;(新台幣&quot;[$-404]General&quot;元整)&quot;"/>
    <numFmt numFmtId="184" formatCode="&quot;$&quot;#,##0"/>
    <numFmt numFmtId="185" formatCode="[DBNum2][$-404]General&quot;元整&quot;"/>
    <numFmt numFmtId="186" formatCode="_-* #,##0_-;\-* #,##0_-;_-* &quot;-&quot;??_-;_-@_-"/>
    <numFmt numFmtId="187" formatCode="[DBNum2]&quot;共計新台幣&quot;[$-404]General&quot;元整&quot;"/>
    <numFmt numFmtId="188" formatCode="_-&quot;$&quot;* #,##0.0_-;\-&quot;$&quot;* #,##0.0_-;_-&quot;$&quot;* &quot;-&quot;??_-;_-@_-"/>
    <numFmt numFmtId="189" formatCode="_-&quot;$&quot;* #,##0_-;\-&quot;$&quot;* #,##0_-;_-&quot;$&quot;* &quot;-&quot;??_-;_-@_-"/>
    <numFmt numFmtId="190" formatCode="#,##0.0"/>
    <numFmt numFmtId="191" formatCode="#,##0_ "/>
    <numFmt numFmtId="192" formatCode="_(* #,##0_);_(* \(#,##0\);_(* &quot;-&quot;_);_(@_)"/>
    <numFmt numFmtId="193" formatCode="_-* #,##0_-;\-* #,##0_-;_-* &quot;-&quot;?_-;_-@_-"/>
    <numFmt numFmtId="194" formatCode="[DBNum2][$-404]General&quot;元&quot;&quot;正&quot;"/>
  </numFmts>
  <fonts count="81">
    <font>
      <sz val="12"/>
      <name val="新細明體"/>
      <family val="1"/>
    </font>
    <font>
      <sz val="9"/>
      <name val="新細明體"/>
      <family val="1"/>
    </font>
    <font>
      <sz val="12"/>
      <name val="標楷體"/>
      <family val="4"/>
    </font>
    <font>
      <sz val="11"/>
      <name val="標楷體"/>
      <family val="4"/>
    </font>
    <font>
      <sz val="18"/>
      <name val="標楷體"/>
      <family val="4"/>
    </font>
    <font>
      <sz val="9"/>
      <name val="標楷體"/>
      <family val="4"/>
    </font>
    <font>
      <sz val="14"/>
      <name val="標楷體"/>
      <family val="4"/>
    </font>
    <font>
      <sz val="10"/>
      <name val="標楷體"/>
      <family val="4"/>
    </font>
    <font>
      <sz val="11"/>
      <name val="新細明體"/>
      <family val="1"/>
    </font>
    <font>
      <sz val="8"/>
      <name val="標楷體"/>
      <family val="4"/>
    </font>
    <font>
      <sz val="16"/>
      <name val="標楷體"/>
      <family val="4"/>
    </font>
    <font>
      <sz val="13"/>
      <name val="標楷體"/>
      <family val="4"/>
    </font>
    <font>
      <sz val="13"/>
      <name val="新細明體"/>
      <family val="1"/>
    </font>
    <font>
      <b/>
      <sz val="9"/>
      <name val="新細明體"/>
      <family val="1"/>
    </font>
    <font>
      <sz val="14"/>
      <name val="新細明體"/>
      <family val="1"/>
    </font>
    <font>
      <u val="single"/>
      <sz val="16"/>
      <name val="標楷體"/>
      <family val="4"/>
    </font>
    <font>
      <sz val="10"/>
      <name val="新細明體"/>
      <family val="1"/>
    </font>
    <font>
      <sz val="9"/>
      <name val="Times New Roman"/>
      <family val="1"/>
    </font>
    <font>
      <sz val="18"/>
      <name val="Times New Roman"/>
      <family val="1"/>
    </font>
    <font>
      <sz val="18"/>
      <name val="新細明體"/>
      <family val="1"/>
    </font>
    <font>
      <sz val="14"/>
      <name val="Times New Roman"/>
      <family val="1"/>
    </font>
    <font>
      <sz val="12"/>
      <name val="Times New Roman"/>
      <family val="1"/>
    </font>
    <font>
      <b/>
      <sz val="13"/>
      <name val="標楷體"/>
      <family val="4"/>
    </font>
    <font>
      <b/>
      <sz val="13"/>
      <name val="新細明體"/>
      <family val="1"/>
    </font>
    <font>
      <sz val="14.5"/>
      <name val="標楷體"/>
      <family val="4"/>
    </font>
    <font>
      <b/>
      <sz val="14"/>
      <name val="標楷體"/>
      <family val="4"/>
    </font>
    <font>
      <b/>
      <sz val="12"/>
      <name val="標楷體"/>
      <family val="4"/>
    </font>
    <font>
      <sz val="12"/>
      <color indexed="10"/>
      <name val="標楷體"/>
      <family val="4"/>
    </font>
    <font>
      <sz val="10"/>
      <color indexed="10"/>
      <name val="標楷體"/>
      <family val="4"/>
    </font>
    <font>
      <sz val="10"/>
      <name val="Times New Roman"/>
      <family val="1"/>
    </font>
    <font>
      <sz val="22"/>
      <name val="標楷體"/>
      <family val="4"/>
    </font>
    <font>
      <sz val="22"/>
      <name val="Times New Roman"/>
      <family val="1"/>
    </font>
    <font>
      <sz val="9"/>
      <name val="細明體"/>
      <family val="3"/>
    </font>
    <font>
      <sz val="16"/>
      <name val="新細明體"/>
      <family val="1"/>
    </font>
    <font>
      <sz val="8"/>
      <name val="Times New Roman"/>
      <family val="1"/>
    </font>
    <font>
      <sz val="16"/>
      <name val="Times New Roman"/>
      <family val="1"/>
    </font>
    <font>
      <b/>
      <sz val="20"/>
      <name val="標楷體"/>
      <family val="4"/>
    </font>
    <font>
      <b/>
      <sz val="12"/>
      <name val="新細明體"/>
      <family val="1"/>
    </font>
    <font>
      <b/>
      <u val="single"/>
      <sz val="20"/>
      <name val="標楷體"/>
      <family val="4"/>
    </font>
    <font>
      <b/>
      <sz val="11"/>
      <name val="標楷體"/>
      <family val="4"/>
    </font>
    <font>
      <b/>
      <sz val="16"/>
      <name val="標楷體"/>
      <family val="4"/>
    </font>
    <font>
      <b/>
      <u val="single"/>
      <sz val="13"/>
      <name val="標楷體"/>
      <family val="4"/>
    </font>
    <font>
      <b/>
      <u val="single"/>
      <sz val="14"/>
      <name val="標楷體"/>
      <family val="4"/>
    </font>
    <font>
      <u val="single"/>
      <sz val="11"/>
      <name val="標楷體"/>
      <family val="4"/>
    </font>
    <font>
      <sz val="20"/>
      <name val="標楷體"/>
      <family val="4"/>
    </font>
    <font>
      <u val="single"/>
      <sz val="14"/>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6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style="thin"/>
      <right style="thin"/>
      <top style="thin"/>
      <bottom>
        <color indexed="63"/>
      </bottom>
    </border>
    <border>
      <left>
        <color indexed="63"/>
      </left>
      <right>
        <color indexed="63"/>
      </right>
      <top style="dotted"/>
      <bottom>
        <color indexed="63"/>
      </bottom>
    </border>
    <border>
      <left style="thin"/>
      <right style="thin"/>
      <top style="thin"/>
      <bottom style="double"/>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color indexed="63"/>
      </top>
      <bottom style="dashDot"/>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medium"/>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ashDot"/>
      <bottom>
        <color indexed="63"/>
      </bottom>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0" fillId="0" borderId="0" applyFont="0" applyFill="0" applyBorder="0" applyAlignment="0" applyProtection="0"/>
    <xf numFmtId="0" fontId="6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101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41" fontId="2" fillId="0" borderId="10" xfId="0" applyNumberFormat="1" applyFont="1" applyBorder="1" applyAlignment="1">
      <alignment vertical="center" shrinkToFit="1"/>
    </xf>
    <xf numFmtId="0" fontId="3" fillId="0" borderId="10" xfId="0" applyFont="1" applyBorder="1" applyAlignment="1">
      <alignment vertical="center"/>
    </xf>
    <xf numFmtId="0" fontId="2" fillId="0" borderId="10" xfId="0" applyFont="1" applyBorder="1" applyAlignment="1">
      <alignment vertical="center" shrinkToFi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19" xfId="0" applyFont="1" applyBorder="1" applyAlignment="1">
      <alignment vertical="center"/>
    </xf>
    <xf numFmtId="0" fontId="6" fillId="0" borderId="0"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distributed" vertical="center" shrinkToFit="1"/>
    </xf>
    <xf numFmtId="0" fontId="2" fillId="0" borderId="10" xfId="0" applyFont="1" applyBorder="1" applyAlignment="1">
      <alignment horizontal="left" vertical="center" shrinkToFit="1"/>
    </xf>
    <xf numFmtId="0" fontId="2" fillId="0" borderId="20" xfId="0" applyFont="1" applyBorder="1" applyAlignment="1">
      <alignment horizontal="distributed" vertical="center"/>
    </xf>
    <xf numFmtId="0" fontId="2" fillId="0" borderId="12" xfId="0" applyFont="1" applyBorder="1" applyAlignment="1">
      <alignment vertical="center" shrinkToFit="1"/>
    </xf>
    <xf numFmtId="0" fontId="2" fillId="0" borderId="12" xfId="0" applyFont="1" applyBorder="1" applyAlignment="1">
      <alignment horizontal="center" vertical="center" shrinkToFit="1"/>
    </xf>
    <xf numFmtId="176" fontId="2" fillId="0" borderId="12" xfId="0" applyNumberFormat="1" applyFont="1" applyBorder="1" applyAlignment="1">
      <alignment horizontal="center"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center" vertical="center"/>
    </xf>
    <xf numFmtId="176" fontId="2" fillId="0" borderId="18" xfId="0" applyNumberFormat="1" applyFont="1" applyBorder="1" applyAlignment="1">
      <alignment horizontal="center" vertical="center" shrinkToFit="1"/>
    </xf>
    <xf numFmtId="178" fontId="6" fillId="0" borderId="21" xfId="0" applyNumberFormat="1" applyFont="1" applyBorder="1" applyAlignment="1">
      <alignment horizontal="left" vertical="center"/>
    </xf>
    <xf numFmtId="0" fontId="7" fillId="0" borderId="22" xfId="0" applyFont="1" applyBorder="1" applyAlignment="1">
      <alignment horizontal="distributed" vertical="center" wrapText="1"/>
    </xf>
    <xf numFmtId="0" fontId="2" fillId="0" borderId="18"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horizontal="distributed" vertical="center"/>
    </xf>
    <xf numFmtId="0" fontId="3" fillId="0" borderId="22" xfId="0" applyFont="1" applyBorder="1" applyAlignment="1">
      <alignment horizontal="distributed" vertical="center" wrapText="1"/>
    </xf>
    <xf numFmtId="0" fontId="2" fillId="0" borderId="0" xfId="0" applyFont="1" applyAlignment="1">
      <alignment vertical="center"/>
    </xf>
    <xf numFmtId="0" fontId="2" fillId="0" borderId="21"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lignment horizontal="right" vertical="center"/>
    </xf>
    <xf numFmtId="0" fontId="6" fillId="0" borderId="12" xfId="0" applyFont="1" applyBorder="1" applyAlignment="1">
      <alignment vertical="center"/>
    </xf>
    <xf numFmtId="0" fontId="6" fillId="0" borderId="0" xfId="0" applyFont="1" applyAlignment="1">
      <alignment horizontal="distributed" vertical="center"/>
    </xf>
    <xf numFmtId="0" fontId="0" fillId="0" borderId="0" xfId="0" applyBorder="1" applyAlignment="1">
      <alignment horizontal="left" vertical="top"/>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9" fillId="0" borderId="23" xfId="0" applyFont="1" applyBorder="1" applyAlignment="1">
      <alignment horizontal="center" vertical="center"/>
    </xf>
    <xf numFmtId="0" fontId="0" fillId="0" borderId="0" xfId="0"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9" xfId="0" applyBorder="1" applyAlignment="1">
      <alignment vertical="center"/>
    </xf>
    <xf numFmtId="0" fontId="5" fillId="0" borderId="16" xfId="0" applyFont="1" applyBorder="1" applyAlignment="1">
      <alignment horizontal="left" vertical="top"/>
    </xf>
    <xf numFmtId="0" fontId="5" fillId="0" borderId="0" xfId="0" applyFont="1" applyBorder="1" applyAlignment="1">
      <alignment horizontal="left" vertical="top"/>
    </xf>
    <xf numFmtId="0" fontId="5" fillId="0" borderId="21" xfId="0" applyFont="1" applyBorder="1" applyAlignment="1">
      <alignment horizontal="left" vertical="top"/>
    </xf>
    <xf numFmtId="0" fontId="6" fillId="0" borderId="20" xfId="0" applyFont="1" applyBorder="1" applyAlignment="1">
      <alignment horizontal="distributed" vertical="center"/>
    </xf>
    <xf numFmtId="0" fontId="11" fillId="0" borderId="10" xfId="0" applyFont="1" applyBorder="1" applyAlignment="1">
      <alignment horizontal="distributed"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0" xfId="0" applyFont="1" applyAlignment="1">
      <alignment vertical="center"/>
    </xf>
    <xf numFmtId="0" fontId="11" fillId="0" borderId="10" xfId="0" applyFont="1" applyBorder="1" applyAlignment="1">
      <alignment vertical="center" shrinkToFit="1"/>
    </xf>
    <xf numFmtId="0" fontId="11" fillId="0" borderId="10" xfId="0" applyFont="1" applyBorder="1" applyAlignment="1">
      <alignment horizontal="center" vertical="center" shrinkToFi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center" vertical="center"/>
    </xf>
    <xf numFmtId="0" fontId="4" fillId="0" borderId="17" xfId="0" applyFont="1" applyBorder="1" applyAlignment="1">
      <alignment horizontal="center" vertical="center"/>
    </xf>
    <xf numFmtId="0" fontId="19" fillId="0" borderId="18" xfId="0" applyFont="1" applyBorder="1" applyAlignment="1">
      <alignment vertical="center"/>
    </xf>
    <xf numFmtId="0" fontId="0" fillId="0" borderId="18" xfId="0" applyBorder="1" applyAlignment="1">
      <alignment vertical="center"/>
    </xf>
    <xf numFmtId="0" fontId="9" fillId="0" borderId="23" xfId="0" applyFont="1" applyBorder="1" applyAlignment="1">
      <alignment vertical="center"/>
    </xf>
    <xf numFmtId="0" fontId="0" fillId="0" borderId="0" xfId="0" applyBorder="1" applyAlignment="1">
      <alignment horizontal="lef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24" xfId="0" applyFont="1" applyBorder="1" applyAlignment="1">
      <alignment horizontal="center" vertical="distributed" wrapText="1"/>
    </xf>
    <xf numFmtId="0" fontId="3" fillId="0" borderId="0" xfId="0" applyFont="1" applyAlignment="1">
      <alignment vertical="center"/>
    </xf>
    <xf numFmtId="0" fontId="11" fillId="0" borderId="13"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6" fillId="0" borderId="14" xfId="0" applyFont="1" applyBorder="1" applyAlignment="1">
      <alignment vertical="center"/>
    </xf>
    <xf numFmtId="0" fontId="3" fillId="0" borderId="10" xfId="0" applyFont="1" applyBorder="1" applyAlignment="1">
      <alignment horizontal="distributed" vertical="center" shrinkToFit="1"/>
    </xf>
    <xf numFmtId="0" fontId="3" fillId="0" borderId="10" xfId="0" applyFont="1" applyBorder="1" applyAlignment="1">
      <alignment horizontal="center" vertical="center"/>
    </xf>
    <xf numFmtId="0" fontId="7" fillId="0" borderId="0" xfId="0" applyFont="1" applyAlignment="1">
      <alignment vertical="center"/>
    </xf>
    <xf numFmtId="0" fontId="6" fillId="0" borderId="22" xfId="0" applyFont="1" applyBorder="1" applyAlignment="1">
      <alignment horizontal="distributed" vertical="center"/>
    </xf>
    <xf numFmtId="0" fontId="9" fillId="0" borderId="25" xfId="0" applyFont="1" applyBorder="1" applyAlignment="1">
      <alignment vertical="center"/>
    </xf>
    <xf numFmtId="0" fontId="7" fillId="0" borderId="22" xfId="0" applyFont="1" applyBorder="1" applyAlignment="1">
      <alignment vertical="center" shrinkToFit="1"/>
    </xf>
    <xf numFmtId="41" fontId="3" fillId="0" borderId="22" xfId="0" applyNumberFormat="1" applyFont="1" applyBorder="1" applyAlignment="1">
      <alignment vertical="center" shrinkToFit="1"/>
    </xf>
    <xf numFmtId="0" fontId="22" fillId="0" borderId="26" xfId="0" applyFont="1" applyBorder="1" applyAlignment="1">
      <alignment horizontal="center" vertical="center" shrinkToFit="1"/>
    </xf>
    <xf numFmtId="0" fontId="2" fillId="0" borderId="0" xfId="0" applyFont="1" applyBorder="1" applyAlignment="1">
      <alignment/>
    </xf>
    <xf numFmtId="0" fontId="2" fillId="0" borderId="0" xfId="0" applyFont="1" applyAlignment="1">
      <alignment horizontal="distributed" vertical="center"/>
    </xf>
    <xf numFmtId="0" fontId="0" fillId="0" borderId="20" xfId="0" applyBorder="1" applyAlignment="1">
      <alignment vertical="center"/>
    </xf>
    <xf numFmtId="0" fontId="0" fillId="0" borderId="12" xfId="0" applyBorder="1" applyAlignment="1">
      <alignment vertical="center"/>
    </xf>
    <xf numFmtId="41" fontId="3" fillId="0" borderId="22" xfId="0" applyNumberFormat="1" applyFont="1" applyBorder="1" applyAlignment="1">
      <alignment horizontal="distributed" vertical="center" wrapText="1"/>
    </xf>
    <xf numFmtId="0" fontId="2" fillId="0" borderId="26" xfId="0" applyFont="1" applyBorder="1" applyAlignment="1">
      <alignment horizontal="center" vertical="center" shrinkToFit="1"/>
    </xf>
    <xf numFmtId="0" fontId="19" fillId="0" borderId="14" xfId="0" applyFont="1" applyBorder="1" applyAlignment="1">
      <alignment vertical="center"/>
    </xf>
    <xf numFmtId="0" fontId="19" fillId="0" borderId="15" xfId="0" applyFont="1" applyBorder="1" applyAlignment="1">
      <alignment vertical="center"/>
    </xf>
    <xf numFmtId="0" fontId="4" fillId="0" borderId="25"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horizontal="right" vertical="center"/>
    </xf>
    <xf numFmtId="0" fontId="4" fillId="0" borderId="25"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right" vertical="center"/>
    </xf>
    <xf numFmtId="0" fontId="4"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right" vertical="center"/>
    </xf>
    <xf numFmtId="0" fontId="10" fillId="0" borderId="20" xfId="0" applyFont="1" applyBorder="1" applyAlignment="1">
      <alignment vertical="center"/>
    </xf>
    <xf numFmtId="0" fontId="6" fillId="0" borderId="14" xfId="0" applyFont="1" applyBorder="1" applyAlignment="1">
      <alignment/>
    </xf>
    <xf numFmtId="0" fontId="4" fillId="0" borderId="25" xfId="0" applyFont="1" applyBorder="1" applyAlignment="1">
      <alignment vertical="center"/>
    </xf>
    <xf numFmtId="0" fontId="2" fillId="0" borderId="25"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2" xfId="0" applyFont="1" applyBorder="1" applyAlignment="1">
      <alignment horizontal="right" vertical="center"/>
    </xf>
    <xf numFmtId="0" fontId="6" fillId="0" borderId="19" xfId="0" applyFont="1" applyBorder="1" applyAlignment="1">
      <alignment horizontal="distributed" vertical="center"/>
    </xf>
    <xf numFmtId="0" fontId="24" fillId="0" borderId="11" xfId="0" applyFont="1" applyBorder="1" applyAlignment="1">
      <alignment vertical="center" shrinkToFit="1"/>
    </xf>
    <xf numFmtId="0" fontId="24" fillId="0" borderId="12" xfId="0" applyFont="1" applyBorder="1" applyAlignment="1">
      <alignment vertical="center" shrinkToFit="1"/>
    </xf>
    <xf numFmtId="0" fontId="24" fillId="0" borderId="20" xfId="0" applyFont="1" applyBorder="1" applyAlignment="1">
      <alignment vertical="center" shrinkToFit="1"/>
    </xf>
    <xf numFmtId="0" fontId="24" fillId="0" borderId="0" xfId="0" applyFont="1" applyAlignment="1">
      <alignment vertical="center"/>
    </xf>
    <xf numFmtId="0" fontId="24" fillId="0" borderId="20" xfId="0" applyFont="1" applyBorder="1" applyAlignment="1">
      <alignment vertical="center"/>
    </xf>
    <xf numFmtId="0" fontId="10" fillId="0" borderId="11" xfId="0" applyFont="1" applyBorder="1" applyAlignment="1">
      <alignment vertical="top"/>
    </xf>
    <xf numFmtId="0" fontId="10" fillId="0" borderId="12" xfId="0" applyFont="1" applyBorder="1" applyAlignment="1">
      <alignment vertical="top"/>
    </xf>
    <xf numFmtId="0" fontId="10" fillId="0" borderId="12" xfId="0" applyFont="1" applyBorder="1" applyAlignment="1">
      <alignment horizontal="right" vertical="top"/>
    </xf>
    <xf numFmtId="0" fontId="4" fillId="0" borderId="0" xfId="0" applyFont="1" applyBorder="1" applyAlignment="1">
      <alignment/>
    </xf>
    <xf numFmtId="0" fontId="10" fillId="0" borderId="0" xfId="0" applyFont="1" applyAlignment="1">
      <alignment vertical="center"/>
    </xf>
    <xf numFmtId="0" fontId="4" fillId="0" borderId="0" xfId="0" applyFont="1" applyAlignment="1">
      <alignment horizontal="right" vertical="center"/>
    </xf>
    <xf numFmtId="0" fontId="27" fillId="0" borderId="0" xfId="0" applyFont="1" applyAlignment="1">
      <alignment vertical="center"/>
    </xf>
    <xf numFmtId="0" fontId="5" fillId="0" borderId="0" xfId="0" applyFont="1" applyAlignment="1" applyProtection="1">
      <alignment vertical="center"/>
      <protection locked="0"/>
    </xf>
    <xf numFmtId="0" fontId="5" fillId="0" borderId="0" xfId="0" applyFont="1" applyAlignment="1" applyProtection="1">
      <alignment horizontal="center"/>
      <protection locked="0"/>
    </xf>
    <xf numFmtId="0" fontId="1" fillId="0" borderId="0" xfId="0" applyFont="1" applyAlignment="1" applyProtection="1">
      <alignment vertical="center"/>
      <protection locked="0"/>
    </xf>
    <xf numFmtId="0" fontId="2" fillId="0" borderId="27" xfId="0" applyFont="1" applyBorder="1" applyAlignment="1" applyProtection="1">
      <alignment horizontal="distributed" vertical="top"/>
      <protection locked="0"/>
    </xf>
    <xf numFmtId="0" fontId="29" fillId="0" borderId="27" xfId="0" applyFont="1" applyBorder="1" applyAlignment="1" applyProtection="1">
      <alignment horizontal="left" vertical="top"/>
      <protection locked="0"/>
    </xf>
    <xf numFmtId="0" fontId="7" fillId="0" borderId="27" xfId="0" applyFont="1" applyBorder="1" applyAlignment="1" applyProtection="1">
      <alignment horizontal="left" vertical="top"/>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30" fillId="0" borderId="0" xfId="0" applyFont="1" applyBorder="1" applyAlignment="1" applyProtection="1">
      <alignment horizontal="center" vertical="top"/>
      <protection locked="0"/>
    </xf>
    <xf numFmtId="0" fontId="2" fillId="0" borderId="0" xfId="0" applyFont="1" applyBorder="1" applyAlignment="1" applyProtection="1">
      <alignment horizontal="left" vertical="center"/>
      <protection locked="0"/>
    </xf>
    <xf numFmtId="0" fontId="0" fillId="0" borderId="0" xfId="0" applyAlignment="1" applyProtection="1">
      <alignment/>
      <protection locked="0"/>
    </xf>
    <xf numFmtId="0" fontId="2" fillId="0" borderId="0" xfId="0" applyFont="1" applyAlignment="1" applyProtection="1">
      <alignment/>
      <protection locked="0"/>
    </xf>
    <xf numFmtId="0" fontId="6" fillId="0" borderId="20" xfId="0" applyFont="1" applyBorder="1" applyAlignment="1" applyProtection="1">
      <alignment horizontal="distributed" vertical="distributed"/>
      <protection locked="0"/>
    </xf>
    <xf numFmtId="0" fontId="2" fillId="0" borderId="0" xfId="0" applyFont="1" applyBorder="1" applyAlignment="1" applyProtection="1">
      <alignment/>
      <protection locked="0"/>
    </xf>
    <xf numFmtId="0" fontId="21" fillId="0" borderId="28" xfId="0" applyFont="1" applyBorder="1" applyAlignment="1" applyProtection="1">
      <alignment vertical="top"/>
      <protection locked="0"/>
    </xf>
    <xf numFmtId="0" fontId="2" fillId="0" borderId="28" xfId="0" applyFont="1" applyBorder="1" applyAlignment="1" applyProtection="1">
      <alignment/>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7" fillId="0" borderId="10" xfId="0" applyFont="1" applyBorder="1" applyAlignment="1" applyProtection="1">
      <alignment horizontal="center" vertical="center" shrinkToFit="1"/>
      <protection locked="0"/>
    </xf>
    <xf numFmtId="0" fontId="3" fillId="0" borderId="10" xfId="0" applyFont="1" applyBorder="1" applyAlignment="1" applyProtection="1">
      <alignment horizontal="distributed" vertical="distributed"/>
      <protection locked="0"/>
    </xf>
    <xf numFmtId="0" fontId="5" fillId="0" borderId="10" xfId="0" applyFont="1" applyBorder="1" applyAlignment="1" applyProtection="1">
      <alignment horizontal="center" vertical="center" wrapText="1" shrinkToFit="1"/>
      <protection locked="0"/>
    </xf>
    <xf numFmtId="0" fontId="6" fillId="0" borderId="10" xfId="0" applyFont="1" applyBorder="1" applyAlignment="1" applyProtection="1">
      <alignment horizontal="distributed" vertical="distributed"/>
      <protection locked="0"/>
    </xf>
    <xf numFmtId="0" fontId="9" fillId="0" borderId="10" xfId="0" applyFont="1" applyBorder="1" applyAlignment="1" applyProtection="1">
      <alignment horizontal="center" vertical="center" wrapText="1" shrinkToFit="1"/>
      <protection locked="0"/>
    </xf>
    <xf numFmtId="3" fontId="3" fillId="0" borderId="10" xfId="0" applyNumberFormat="1" applyFont="1" applyBorder="1" applyAlignment="1" applyProtection="1">
      <alignment horizontal="center" vertical="center" shrinkToFit="1"/>
      <protection locked="0"/>
    </xf>
    <xf numFmtId="41" fontId="2" fillId="0" borderId="10" xfId="0" applyNumberFormat="1" applyFont="1" applyBorder="1" applyAlignment="1" applyProtection="1">
      <alignment vertical="center" shrinkToFit="1"/>
      <protection/>
    </xf>
    <xf numFmtId="41" fontId="2" fillId="0" borderId="10" xfId="0" applyNumberFormat="1" applyFont="1" applyBorder="1" applyAlignment="1" applyProtection="1">
      <alignment vertical="center" shrinkToFit="1"/>
      <protection locked="0"/>
    </xf>
    <xf numFmtId="0" fontId="7" fillId="0" borderId="10" xfId="0" applyFont="1" applyBorder="1" applyAlignment="1" applyProtection="1">
      <alignment horizontal="center" vertical="center" wrapText="1"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29"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29" xfId="0" applyFont="1" applyBorder="1" applyAlignment="1" applyProtection="1">
      <alignment horizontal="center"/>
      <protection locked="0"/>
    </xf>
    <xf numFmtId="0" fontId="19"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0" fontId="21" fillId="0" borderId="0" xfId="0" applyFont="1" applyBorder="1" applyAlignment="1" applyProtection="1">
      <alignment horizontal="left" vertical="center"/>
      <protection locked="0"/>
    </xf>
    <xf numFmtId="0" fontId="0" fillId="0" borderId="0" xfId="0" applyAlignment="1" applyProtection="1">
      <alignment horizontal="distributed"/>
      <protection locked="0"/>
    </xf>
    <xf numFmtId="0" fontId="2" fillId="0" borderId="0" xfId="0" applyFont="1" applyBorder="1" applyAlignment="1" applyProtection="1">
      <alignment shrinkToFit="1"/>
      <protection locked="0"/>
    </xf>
    <xf numFmtId="0" fontId="3" fillId="0" borderId="10"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protection locked="0"/>
    </xf>
    <xf numFmtId="0" fontId="3" fillId="0" borderId="20" xfId="0" applyFont="1" applyBorder="1" applyAlignment="1" applyProtection="1">
      <alignment horizontal="distributed" vertical="distributed"/>
      <protection locked="0"/>
    </xf>
    <xf numFmtId="3" fontId="6" fillId="0" borderId="10" xfId="0" applyNumberFormat="1" applyFont="1" applyBorder="1" applyAlignment="1" applyProtection="1">
      <alignment horizontal="distributed" vertical="distributed"/>
      <protection locked="0"/>
    </xf>
    <xf numFmtId="0" fontId="6" fillId="0" borderId="11" xfId="0" applyFont="1" applyBorder="1" applyAlignment="1" applyProtection="1">
      <alignment horizontal="distributed" vertical="distributed"/>
      <protection locked="0"/>
    </xf>
    <xf numFmtId="0" fontId="6" fillId="0" borderId="12" xfId="0" applyFont="1" applyBorder="1" applyAlignment="1">
      <alignment horizontal="distributed" vertical="center"/>
    </xf>
    <xf numFmtId="0" fontId="6" fillId="0" borderId="12" xfId="0" applyFont="1" applyBorder="1" applyAlignment="1">
      <alignment horizontal="distributed" vertical="center" wrapText="1"/>
    </xf>
    <xf numFmtId="0" fontId="6" fillId="0" borderId="11" xfId="0" applyFont="1" applyBorder="1" applyAlignment="1">
      <alignment horizontal="center" vertical="center" shrinkToFit="1"/>
    </xf>
    <xf numFmtId="0" fontId="0" fillId="0" borderId="10" xfId="0" applyBorder="1" applyAlignment="1">
      <alignment vertical="center" wrapText="1"/>
    </xf>
    <xf numFmtId="0" fontId="39" fillId="0" borderId="10" xfId="0" applyFont="1" applyBorder="1" applyAlignment="1">
      <alignment horizontal="center" vertical="center" wrapText="1"/>
    </xf>
    <xf numFmtId="0" fontId="22" fillId="0" borderId="10" xfId="0" applyFont="1" applyBorder="1" applyAlignment="1">
      <alignment horizontal="center" vertical="center"/>
    </xf>
    <xf numFmtId="0" fontId="12" fillId="0" borderId="0" xfId="0" applyFont="1" applyAlignment="1">
      <alignment vertical="center"/>
    </xf>
    <xf numFmtId="0" fontId="2" fillId="0" borderId="10" xfId="0" applyFont="1" applyBorder="1" applyAlignment="1">
      <alignment horizontal="center" vertical="center" textRotation="255" wrapText="1"/>
    </xf>
    <xf numFmtId="0" fontId="0" fillId="0" borderId="30" xfId="0" applyBorder="1" applyAlignment="1">
      <alignment vertical="center"/>
    </xf>
    <xf numFmtId="0" fontId="7" fillId="0" borderId="10" xfId="0" applyFont="1" applyBorder="1" applyAlignment="1">
      <alignment horizontal="center" vertical="top" wrapText="1"/>
    </xf>
    <xf numFmtId="0" fontId="0" fillId="0" borderId="12" xfId="0" applyBorder="1" applyAlignment="1">
      <alignment vertical="top" wrapText="1"/>
    </xf>
    <xf numFmtId="0" fontId="0" fillId="0" borderId="31" xfId="0" applyBorder="1" applyAlignment="1">
      <alignment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37" fillId="0" borderId="0" xfId="0" applyFont="1" applyAlignment="1">
      <alignment vertical="center"/>
    </xf>
    <xf numFmtId="0" fontId="0" fillId="0" borderId="0" xfId="0" applyFont="1" applyAlignment="1">
      <alignment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6" fillId="0" borderId="11" xfId="0" applyFont="1" applyBorder="1" applyAlignment="1">
      <alignment vertical="center"/>
    </xf>
    <xf numFmtId="0" fontId="6" fillId="0" borderId="20" xfId="0" applyFont="1" applyBorder="1" applyAlignment="1">
      <alignment vertical="center"/>
    </xf>
    <xf numFmtId="0" fontId="14" fillId="0" borderId="12" xfId="0" applyFont="1" applyBorder="1" applyAlignment="1">
      <alignment horizontal="distributed" vertical="center" wrapText="1"/>
    </xf>
    <xf numFmtId="41" fontId="6" fillId="0" borderId="12" xfId="0" applyNumberFormat="1" applyFont="1" applyBorder="1" applyAlignment="1">
      <alignment horizontal="distributed" vertical="center" wrapText="1"/>
    </xf>
    <xf numFmtId="41" fontId="14" fillId="0" borderId="12" xfId="0" applyNumberFormat="1" applyFont="1" applyBorder="1" applyAlignment="1">
      <alignment horizontal="distributed" vertical="center"/>
    </xf>
    <xf numFmtId="184" fontId="6" fillId="0" borderId="10" xfId="0" applyNumberFormat="1" applyFont="1" applyBorder="1" applyAlignment="1">
      <alignment horizontal="center" vertical="center" shrinkToFit="1"/>
    </xf>
    <xf numFmtId="0" fontId="6" fillId="0" borderId="10" xfId="0" applyFont="1" applyBorder="1" applyAlignment="1">
      <alignment horizontal="distributed" vertical="center" wrapText="1"/>
    </xf>
    <xf numFmtId="0" fontId="2" fillId="0" borderId="17" xfId="0" applyFont="1" applyBorder="1" applyAlignment="1">
      <alignment vertical="center"/>
    </xf>
    <xf numFmtId="0" fontId="2" fillId="0" borderId="19" xfId="0" applyFont="1" applyBorder="1" applyAlignment="1">
      <alignment horizontal="right"/>
    </xf>
    <xf numFmtId="0" fontId="27" fillId="0" borderId="20" xfId="0" applyFont="1" applyBorder="1" applyAlignment="1">
      <alignment horizontal="distributed" vertical="center"/>
    </xf>
    <xf numFmtId="0" fontId="28" fillId="0" borderId="22" xfId="0" applyFont="1" applyBorder="1" applyAlignment="1">
      <alignment vertical="center" shrinkToFit="1"/>
    </xf>
    <xf numFmtId="0" fontId="2" fillId="0" borderId="22" xfId="0" applyFont="1" applyBorder="1" applyAlignment="1">
      <alignment horizontal="distributed" vertical="center" wrapText="1"/>
    </xf>
    <xf numFmtId="0" fontId="3" fillId="0" borderId="35" xfId="0" applyFont="1" applyBorder="1" applyAlignment="1">
      <alignment horizontal="center" vertical="distributed" wrapText="1"/>
    </xf>
    <xf numFmtId="0" fontId="3" fillId="0" borderId="26" xfId="0" applyFont="1" applyBorder="1" applyAlignment="1">
      <alignment horizontal="center" vertical="distributed" wrapText="1"/>
    </xf>
    <xf numFmtId="0" fontId="6" fillId="0" borderId="10" xfId="0" applyFont="1" applyBorder="1" applyAlignment="1">
      <alignment horizontal="distributed" vertical="center"/>
    </xf>
    <xf numFmtId="0" fontId="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center" indent="15"/>
    </xf>
    <xf numFmtId="0" fontId="39" fillId="0" borderId="0" xfId="0" applyFont="1" applyAlignment="1">
      <alignment vertical="center"/>
    </xf>
    <xf numFmtId="0" fontId="44" fillId="0" borderId="0" xfId="0" applyFont="1" applyBorder="1" applyAlignment="1">
      <alignment horizontal="centerContinuous" vertical="center"/>
    </xf>
    <xf numFmtId="0" fontId="4" fillId="0" borderId="25"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6" fillId="0" borderId="0" xfId="0" applyFont="1" applyAlignment="1">
      <alignment horizontal="centerContinuous"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49" fontId="14" fillId="0" borderId="39" xfId="0" applyNumberFormat="1" applyFont="1" applyBorder="1" applyAlignment="1">
      <alignment horizontal="center" vertical="center"/>
    </xf>
    <xf numFmtId="0" fontId="6" fillId="0" borderId="10" xfId="0" applyFont="1" applyBorder="1" applyAlignment="1">
      <alignment vertical="center"/>
    </xf>
    <xf numFmtId="41" fontId="14" fillId="0" borderId="10" xfId="34" applyFont="1" applyBorder="1" applyAlignment="1">
      <alignment vertical="center" shrinkToFit="1"/>
    </xf>
    <xf numFmtId="49" fontId="14" fillId="0" borderId="10" xfId="0" applyNumberFormat="1" applyFont="1" applyBorder="1" applyAlignment="1">
      <alignment horizontal="center" vertical="center"/>
    </xf>
    <xf numFmtId="41" fontId="14" fillId="0" borderId="30" xfId="34" applyFont="1" applyBorder="1" applyAlignment="1">
      <alignment vertical="center" shrinkToFit="1"/>
    </xf>
    <xf numFmtId="0" fontId="6"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2" fillId="0" borderId="10" xfId="0" applyFont="1" applyBorder="1" applyAlignment="1">
      <alignment vertical="center"/>
    </xf>
    <xf numFmtId="41" fontId="2" fillId="0" borderId="10" xfId="0" applyNumberFormat="1" applyFont="1" applyBorder="1" applyAlignment="1">
      <alignment vertical="center"/>
    </xf>
    <xf numFmtId="0" fontId="2" fillId="0" borderId="0" xfId="0" applyFont="1" applyAlignment="1">
      <alignment horizontal="right" vertical="center"/>
    </xf>
    <xf numFmtId="41" fontId="2" fillId="0" borderId="18"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shrinkToFit="1"/>
    </xf>
    <xf numFmtId="0" fontId="4" fillId="0" borderId="0" xfId="0" applyFont="1" applyAlignment="1">
      <alignment horizontal="center" vertical="center" shrinkToFit="1"/>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6" fillId="0" borderId="0" xfId="0" applyFont="1" applyBorder="1" applyAlignment="1">
      <alignment horizontal="left" vertical="top" wrapText="1"/>
    </xf>
    <xf numFmtId="0" fontId="0" fillId="0" borderId="0" xfId="0" applyFont="1" applyAlignment="1">
      <alignment horizontal="left" vertical="top" wrapText="1"/>
    </xf>
    <xf numFmtId="0" fontId="26" fillId="0" borderId="43" xfId="0" applyFont="1" applyBorder="1" applyAlignment="1">
      <alignment horizontal="center" vertical="center" textRotation="92" wrapText="1"/>
    </xf>
    <xf numFmtId="0" fontId="37" fillId="0" borderId="44" xfId="0" applyFont="1" applyBorder="1" applyAlignment="1">
      <alignment horizontal="center" vertical="center" textRotation="92" wrapText="1"/>
    </xf>
    <xf numFmtId="0" fontId="2" fillId="0" borderId="31" xfId="0" applyFont="1" applyBorder="1" applyAlignment="1">
      <alignment vertical="top" wrapText="1"/>
    </xf>
    <xf numFmtId="0" fontId="26" fillId="0" borderId="45" xfId="0" applyFont="1" applyBorder="1" applyAlignment="1">
      <alignment horizontal="center" vertical="top" wrapText="1" readingOrder="1"/>
    </xf>
    <xf numFmtId="0" fontId="37" fillId="0" borderId="20" xfId="0" applyFont="1" applyBorder="1" applyAlignment="1">
      <alignment horizontal="center" vertical="top" wrapText="1" readingOrder="1"/>
    </xf>
    <xf numFmtId="0" fontId="2" fillId="0" borderId="46"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0" xfId="0" applyFont="1" applyBorder="1" applyAlignment="1">
      <alignment vertical="top" wrapText="1"/>
    </xf>
    <xf numFmtId="0" fontId="26" fillId="0" borderId="45" xfId="0" applyFont="1" applyBorder="1" applyAlignment="1">
      <alignment horizontal="center" vertical="center" wrapText="1"/>
    </xf>
    <xf numFmtId="0" fontId="37" fillId="0" borderId="20" xfId="0" applyFont="1" applyBorder="1" applyAlignment="1">
      <alignment horizontal="center" vertical="center" wrapText="1"/>
    </xf>
    <xf numFmtId="0" fontId="2" fillId="0" borderId="10" xfId="0" applyFont="1" applyBorder="1" applyAlignment="1">
      <alignment vertical="top"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20" xfId="0" applyFont="1" applyBorder="1" applyAlignment="1">
      <alignment vertical="center" wrapText="1"/>
    </xf>
    <xf numFmtId="0" fontId="26" fillId="0" borderId="45" xfId="0" applyFont="1" applyBorder="1" applyAlignment="1">
      <alignment vertical="top" textRotation="255" wrapText="1"/>
    </xf>
    <xf numFmtId="0" fontId="37" fillId="0" borderId="20" xfId="0" applyFont="1" applyBorder="1" applyAlignment="1">
      <alignment vertical="top" textRotation="255" wrapText="1"/>
    </xf>
    <xf numFmtId="0" fontId="0" fillId="0" borderId="12" xfId="0" applyBorder="1" applyAlignment="1">
      <alignment vertical="top" wrapText="1"/>
    </xf>
    <xf numFmtId="0" fontId="0" fillId="0" borderId="20" xfId="0" applyBorder="1" applyAlignment="1">
      <alignment vertical="top" wrapText="1"/>
    </xf>
    <xf numFmtId="0" fontId="26" fillId="0" borderId="45" xfId="0" applyFont="1" applyBorder="1" applyAlignment="1">
      <alignment horizontal="center" vertical="top" textRotation="255" wrapText="1"/>
    </xf>
    <xf numFmtId="0" fontId="37" fillId="0" borderId="20" xfId="0" applyFont="1" applyBorder="1" applyAlignment="1">
      <alignment vertical="center"/>
    </xf>
    <xf numFmtId="0" fontId="26" fillId="0" borderId="45" xfId="0" applyFont="1" applyBorder="1" applyAlignment="1">
      <alignment horizontal="center" vertical="top" textRotation="255"/>
    </xf>
    <xf numFmtId="0" fontId="37" fillId="0" borderId="20" xfId="0" applyFont="1" applyBorder="1" applyAlignment="1">
      <alignment horizontal="center" vertical="top" textRotation="255"/>
    </xf>
    <xf numFmtId="0" fontId="2" fillId="0" borderId="10" xfId="0" applyFont="1" applyBorder="1" applyAlignment="1">
      <alignment vertical="center" wrapText="1"/>
    </xf>
    <xf numFmtId="0" fontId="26" fillId="0" borderId="45" xfId="0" applyFont="1" applyBorder="1" applyAlignment="1">
      <alignment vertical="top" textRotation="255"/>
    </xf>
    <xf numFmtId="0" fontId="37" fillId="0" borderId="20" xfId="0" applyFont="1" applyBorder="1" applyAlignment="1">
      <alignment vertical="center" textRotation="255"/>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20" xfId="0" applyFont="1" applyBorder="1" applyAlignment="1">
      <alignment vertical="top" wrapText="1"/>
    </xf>
    <xf numFmtId="0" fontId="26" fillId="0" borderId="45" xfId="0" applyFont="1" applyBorder="1" applyAlignment="1">
      <alignment horizontal="center" vertical="top" wrapText="1" readingOrder="2"/>
    </xf>
    <xf numFmtId="0" fontId="37" fillId="0" borderId="20" xfId="0" applyFont="1" applyBorder="1" applyAlignment="1">
      <alignment vertical="center"/>
    </xf>
    <xf numFmtId="0" fontId="26" fillId="0" borderId="47" xfId="0" applyFont="1" applyBorder="1" applyAlignment="1">
      <alignment horizontal="center" vertical="center" textRotation="255" wrapText="1"/>
    </xf>
    <xf numFmtId="0" fontId="2" fillId="0" borderId="24" xfId="0" applyFont="1" applyBorder="1" applyAlignment="1">
      <alignment vertical="center" wrapText="1"/>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6" fillId="0" borderId="51" xfId="0" applyFont="1"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19" xfId="0" applyBorder="1" applyAlignment="1">
      <alignment horizontal="center" vertical="center"/>
    </xf>
    <xf numFmtId="0" fontId="22" fillId="0" borderId="14" xfId="0" applyFont="1"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22" fillId="0" borderId="53" xfId="0" applyFont="1" applyBorder="1" applyAlignment="1">
      <alignment horizontal="center" vertical="center"/>
    </xf>
    <xf numFmtId="0" fontId="0" fillId="0" borderId="54" xfId="0" applyBorder="1" applyAlignment="1">
      <alignment horizontal="center" vertical="center"/>
    </xf>
    <xf numFmtId="0" fontId="26" fillId="0" borderId="0" xfId="0" applyFont="1" applyAlignment="1">
      <alignment horizontal="left" vertical="center" wrapText="1"/>
    </xf>
    <xf numFmtId="0" fontId="0" fillId="0" borderId="0" xfId="0" applyAlignment="1">
      <alignment horizontal="left" vertical="center" wrapText="1"/>
    </xf>
    <xf numFmtId="0" fontId="26" fillId="0" borderId="0" xfId="0" applyFont="1" applyBorder="1" applyAlignment="1">
      <alignment horizontal="left" vertical="center" wrapText="1"/>
    </xf>
    <xf numFmtId="0" fontId="0" fillId="0" borderId="0" xfId="0" applyAlignment="1">
      <alignment vertical="center" wrapText="1"/>
    </xf>
    <xf numFmtId="0" fontId="26" fillId="0" borderId="55" xfId="0" applyFont="1" applyBorder="1" applyAlignment="1">
      <alignment horizontal="left" vertical="center" wrapText="1"/>
    </xf>
    <xf numFmtId="0" fontId="0" fillId="0" borderId="55" xfId="0" applyBorder="1" applyAlignment="1">
      <alignment vertical="center" wrapText="1"/>
    </xf>
    <xf numFmtId="0" fontId="26" fillId="0" borderId="55" xfId="0" applyFont="1" applyBorder="1" applyAlignment="1">
      <alignment horizontal="center" vertical="center" wrapText="1"/>
    </xf>
    <xf numFmtId="0" fontId="0" fillId="0" borderId="55" xfId="0" applyBorder="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left" vertical="center" wrapText="1"/>
    </xf>
    <xf numFmtId="0" fontId="38"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wrapText="1"/>
    </xf>
    <xf numFmtId="0" fontId="36" fillId="0" borderId="0" xfId="0" applyFont="1" applyBorder="1" applyAlignment="1">
      <alignment horizontal="center" vertical="center" wrapText="1"/>
    </xf>
    <xf numFmtId="0" fontId="40" fillId="0" borderId="0" xfId="0" applyFont="1" applyAlignment="1">
      <alignment horizontal="center" vertical="center"/>
    </xf>
    <xf numFmtId="0" fontId="39" fillId="0" borderId="0" xfId="0" applyFont="1" applyAlignment="1">
      <alignment horizontal="center"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20" xfId="0" applyFont="1" applyBorder="1" applyAlignment="1">
      <alignment horizontal="distributed" vertical="center"/>
    </xf>
    <xf numFmtId="0" fontId="0" fillId="0" borderId="20" xfId="0" applyBorder="1" applyAlignment="1">
      <alignment vertical="center"/>
    </xf>
    <xf numFmtId="0" fontId="6" fillId="0" borderId="16" xfId="0" applyFont="1" applyBorder="1" applyAlignment="1" quotePrefix="1">
      <alignment horizontal="center" vertical="top"/>
    </xf>
    <xf numFmtId="0" fontId="0" fillId="0" borderId="16" xfId="0" applyBorder="1" applyAlignment="1">
      <alignment horizontal="center" vertical="top"/>
    </xf>
    <xf numFmtId="0" fontId="0" fillId="0" borderId="17" xfId="0" applyBorder="1" applyAlignment="1">
      <alignment vertical="center"/>
    </xf>
    <xf numFmtId="0" fontId="6" fillId="0" borderId="0" xfId="0" applyFont="1"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6" fillId="0" borderId="10" xfId="0" applyFont="1" applyBorder="1" applyAlignment="1">
      <alignment horizontal="distributed" vertical="center" wrapText="1"/>
    </xf>
    <xf numFmtId="0" fontId="14" fillId="0" borderId="10" xfId="0" applyFont="1" applyBorder="1" applyAlignment="1">
      <alignment horizontal="distributed" vertical="center" wrapText="1"/>
    </xf>
    <xf numFmtId="0" fontId="2"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41" fontId="6" fillId="0" borderId="10" xfId="0" applyNumberFormat="1" applyFont="1" applyBorder="1" applyAlignment="1">
      <alignment vertical="center" shrinkToFit="1"/>
    </xf>
    <xf numFmtId="0" fontId="0" fillId="0" borderId="10" xfId="0" applyBorder="1" applyAlignment="1">
      <alignment vertical="center" shrinkToFit="1"/>
    </xf>
    <xf numFmtId="41" fontId="14" fillId="0" borderId="10" xfId="0" applyNumberFormat="1" applyFont="1" applyBorder="1" applyAlignment="1">
      <alignment vertical="center"/>
    </xf>
    <xf numFmtId="0" fontId="0" fillId="0" borderId="10" xfId="0" applyBorder="1" applyAlignment="1">
      <alignment vertical="center"/>
    </xf>
    <xf numFmtId="0" fontId="6" fillId="0" borderId="11" xfId="0" applyFont="1" applyBorder="1" applyAlignment="1">
      <alignment horizontal="distributed" vertical="center" wrapText="1"/>
    </xf>
    <xf numFmtId="0" fontId="0" fillId="0" borderId="12" xfId="0" applyBorder="1" applyAlignment="1">
      <alignment horizontal="distributed" vertical="center" wrapText="1"/>
    </xf>
    <xf numFmtId="178" fontId="6" fillId="0" borderId="12" xfId="0" applyNumberFormat="1" applyFont="1" applyBorder="1" applyAlignment="1">
      <alignment horizontal="left" vertical="center" shrinkToFit="1"/>
    </xf>
    <xf numFmtId="178" fontId="2" fillId="0" borderId="12" xfId="0" applyNumberFormat="1" applyFont="1" applyBorder="1" applyAlignment="1">
      <alignment horizontal="left" vertical="center" shrinkToFit="1"/>
    </xf>
    <xf numFmtId="178" fontId="2" fillId="0" borderId="20" xfId="0" applyNumberFormat="1" applyFont="1" applyBorder="1" applyAlignment="1">
      <alignment horizontal="left" vertical="center" shrinkToFit="1"/>
    </xf>
    <xf numFmtId="0" fontId="6" fillId="0" borderId="13"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16" xfId="0" applyBorder="1" applyAlignment="1">
      <alignment vertical="top"/>
    </xf>
    <xf numFmtId="0" fontId="0" fillId="0" borderId="0" xfId="0" applyBorder="1" applyAlignment="1">
      <alignment vertical="top"/>
    </xf>
    <xf numFmtId="0" fontId="0" fillId="0" borderId="21" xfId="0" applyBorder="1" applyAlignment="1">
      <alignment vertical="top"/>
    </xf>
    <xf numFmtId="0" fontId="0" fillId="0" borderId="20" xfId="0" applyBorder="1" applyAlignment="1">
      <alignment horizontal="distributed" vertical="center" wrapText="1"/>
    </xf>
    <xf numFmtId="0" fontId="6" fillId="0" borderId="13" xfId="0" applyFont="1" applyBorder="1" applyAlignment="1">
      <alignment horizontal="distributed" vertical="center" wrapText="1"/>
    </xf>
    <xf numFmtId="0" fontId="0" fillId="0" borderId="14"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6" fillId="0" borderId="13" xfId="0" applyFont="1" applyBorder="1" applyAlignment="1">
      <alignment horizontal="distributed" vertical="center"/>
    </xf>
    <xf numFmtId="0" fontId="14" fillId="0" borderId="14" xfId="0" applyFont="1" applyBorder="1" applyAlignment="1">
      <alignment horizontal="distributed" vertical="center"/>
    </xf>
    <xf numFmtId="0" fontId="14" fillId="0" borderId="15" xfId="0" applyFont="1" applyBorder="1" applyAlignment="1">
      <alignment horizontal="distributed" vertical="center"/>
    </xf>
    <xf numFmtId="0" fontId="0" fillId="0" borderId="19" xfId="0" applyBorder="1" applyAlignment="1">
      <alignment horizontal="distributed" vertical="center"/>
    </xf>
    <xf numFmtId="0" fontId="14" fillId="0" borderId="20" xfId="0" applyFont="1" applyBorder="1" applyAlignment="1">
      <alignment horizontal="distributed" vertical="center" wrapText="1"/>
    </xf>
    <xf numFmtId="0" fontId="2" fillId="0" borderId="11" xfId="0" applyFont="1" applyBorder="1" applyAlignment="1">
      <alignment horizontal="distributed" vertical="center" wrapText="1"/>
    </xf>
    <xf numFmtId="0" fontId="0" fillId="0" borderId="20" xfId="0" applyFont="1" applyBorder="1" applyAlignment="1">
      <alignment horizontal="distributed" vertical="center" wrapText="1"/>
    </xf>
    <xf numFmtId="0" fontId="5" fillId="0" borderId="27" xfId="0" applyFont="1" applyBorder="1" applyAlignment="1">
      <alignment horizontal="center" vertical="top"/>
    </xf>
    <xf numFmtId="0" fontId="0" fillId="0" borderId="27" xfId="0"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6" fillId="0" borderId="10" xfId="0" applyFont="1"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vertical="center"/>
    </xf>
    <xf numFmtId="0" fontId="6" fillId="0" borderId="10" xfId="0" applyFont="1" applyBorder="1" applyAlignment="1">
      <alignment horizontal="center" vertical="center"/>
    </xf>
    <xf numFmtId="0" fontId="9" fillId="0" borderId="13" xfId="0" applyFont="1" applyBorder="1" applyAlignment="1">
      <alignment horizontal="left" vertical="top"/>
    </xf>
    <xf numFmtId="0" fontId="0" fillId="0" borderId="14" xfId="0" applyBorder="1" applyAlignment="1">
      <alignment vertical="center"/>
    </xf>
    <xf numFmtId="0" fontId="9" fillId="0" borderId="13" xfId="0" applyFont="1" applyBorder="1" applyAlignment="1">
      <alignment horizontal="center" vertical="top"/>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9" fillId="0" borderId="1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9" fillId="0" borderId="16" xfId="0" applyFont="1" applyBorder="1" applyAlignment="1">
      <alignment horizontal="left" vertical="top"/>
    </xf>
    <xf numFmtId="0" fontId="9" fillId="0" borderId="0" xfId="0" applyFont="1"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9" fillId="0" borderId="17" xfId="0" applyFont="1" applyBorder="1" applyAlignment="1">
      <alignment horizontal="left" vertical="top"/>
    </xf>
    <xf numFmtId="0" fontId="9" fillId="0" borderId="18" xfId="0" applyFont="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4" fillId="0" borderId="12" xfId="0" applyFont="1" applyBorder="1" applyAlignment="1">
      <alignment horizontal="distributed" vertical="center"/>
    </xf>
    <xf numFmtId="0" fontId="14" fillId="0" borderId="20" xfId="0" applyFont="1" applyBorder="1" applyAlignment="1">
      <alignment horizontal="distributed" vertical="center"/>
    </xf>
    <xf numFmtId="0" fontId="11" fillId="0" borderId="13" xfId="0" applyFont="1" applyBorder="1" applyAlignment="1">
      <alignment horizontal="left" vertical="center" wrapText="1" shrinkToFit="1"/>
    </xf>
    <xf numFmtId="0" fontId="11" fillId="0" borderId="14" xfId="0" applyFont="1" applyBorder="1" applyAlignment="1">
      <alignment horizontal="left" vertical="center" wrapText="1" shrinkToFit="1"/>
    </xf>
    <xf numFmtId="0" fontId="11" fillId="0" borderId="15" xfId="0" applyFont="1" applyBorder="1" applyAlignment="1">
      <alignment horizontal="left" vertical="center" wrapText="1" shrinkToFit="1"/>
    </xf>
    <xf numFmtId="0" fontId="11" fillId="0" borderId="16"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11" fillId="0" borderId="21" xfId="0" applyFont="1" applyBorder="1" applyAlignment="1">
      <alignment horizontal="left" vertical="center" wrapText="1" shrinkToFit="1"/>
    </xf>
    <xf numFmtId="0" fontId="11" fillId="0" borderId="17" xfId="0" applyFont="1" applyBorder="1" applyAlignment="1">
      <alignment horizontal="left" vertical="center" wrapText="1" shrinkToFit="1"/>
    </xf>
    <xf numFmtId="0" fontId="11" fillId="0" borderId="18" xfId="0" applyFont="1" applyBorder="1" applyAlignment="1">
      <alignment horizontal="left" vertical="center" wrapText="1" shrinkToFit="1"/>
    </xf>
    <xf numFmtId="0" fontId="11" fillId="0" borderId="19" xfId="0" applyFont="1" applyBorder="1" applyAlignment="1">
      <alignment horizontal="left" vertical="center" wrapText="1" shrinkToFit="1"/>
    </xf>
    <xf numFmtId="0" fontId="2" fillId="0" borderId="11" xfId="0" applyFont="1" applyBorder="1" applyAlignment="1">
      <alignment horizontal="distributed" vertical="center" shrinkToFit="1"/>
    </xf>
    <xf numFmtId="0" fontId="0" fillId="0" borderId="20" xfId="0" applyBorder="1" applyAlignment="1">
      <alignment horizontal="distributed" vertical="center" shrinkToFit="1"/>
    </xf>
    <xf numFmtId="0" fontId="2" fillId="0" borderId="12"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176" fontId="6" fillId="0" borderId="10" xfId="0" applyNumberFormat="1" applyFont="1" applyBorder="1" applyAlignment="1">
      <alignment horizontal="center" vertical="center" shrinkToFit="1"/>
    </xf>
    <xf numFmtId="0" fontId="4" fillId="0" borderId="27" xfId="0" applyFont="1" applyBorder="1" applyAlignment="1">
      <alignment horizontal="center" vertical="center"/>
    </xf>
    <xf numFmtId="0" fontId="3" fillId="0" borderId="18" xfId="0" applyFont="1" applyBorder="1" applyAlignment="1">
      <alignment horizontal="center" vertical="center"/>
    </xf>
    <xf numFmtId="0" fontId="14" fillId="0" borderId="10" xfId="0" applyFont="1" applyBorder="1" applyAlignment="1">
      <alignment horizontal="distributed" vertical="center"/>
    </xf>
    <xf numFmtId="0" fontId="6" fillId="0" borderId="11" xfId="0" applyFont="1" applyBorder="1" applyAlignment="1">
      <alignment horizontal="distributed" vertical="center" shrinkToFit="1"/>
    </xf>
    <xf numFmtId="0" fontId="14" fillId="0" borderId="12" xfId="0" applyFont="1" applyBorder="1" applyAlignment="1">
      <alignment horizontal="distributed" vertical="center" wrapText="1"/>
    </xf>
    <xf numFmtId="41" fontId="6" fillId="0" borderId="11" xfId="0" applyNumberFormat="1" applyFont="1" applyBorder="1" applyAlignment="1">
      <alignment horizontal="distributed" vertical="center" wrapText="1"/>
    </xf>
    <xf numFmtId="41" fontId="14" fillId="0" borderId="12" xfId="0" applyNumberFormat="1" applyFont="1" applyBorder="1" applyAlignment="1">
      <alignment horizontal="distributed" vertical="center"/>
    </xf>
    <xf numFmtId="41" fontId="14" fillId="0" borderId="20" xfId="0" applyNumberFormat="1" applyFont="1" applyBorder="1" applyAlignment="1">
      <alignment horizontal="distributed" vertical="center"/>
    </xf>
    <xf numFmtId="0" fontId="6" fillId="0" borderId="14"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6" fillId="0" borderId="13" xfId="0" applyFont="1" applyBorder="1" applyAlignment="1" quotePrefix="1">
      <alignment horizontal="center" vertical="top"/>
    </xf>
    <xf numFmtId="0" fontId="7" fillId="0" borderId="17" xfId="0" applyFont="1" applyBorder="1" applyAlignment="1">
      <alignment horizontal="left" vertical="top"/>
    </xf>
    <xf numFmtId="0" fontId="16" fillId="0" borderId="18" xfId="0" applyFont="1" applyBorder="1" applyAlignment="1">
      <alignment horizontal="left" vertical="top"/>
    </xf>
    <xf numFmtId="0" fontId="16" fillId="0" borderId="19" xfId="0" applyFont="1" applyBorder="1" applyAlignment="1">
      <alignment horizontal="left" vertical="top"/>
    </xf>
    <xf numFmtId="0" fontId="7"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5" fillId="0" borderId="13"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5" fillId="0" borderId="17"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0" fontId="1" fillId="0" borderId="13" xfId="0" applyFont="1" applyBorder="1" applyAlignment="1">
      <alignment horizontal="left" vertical="top"/>
    </xf>
    <xf numFmtId="0" fontId="0" fillId="0" borderId="17" xfId="0" applyBorder="1" applyAlignment="1">
      <alignment horizontal="left" vertical="top"/>
    </xf>
    <xf numFmtId="0" fontId="7"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184" fontId="6" fillId="0" borderId="11" xfId="40" applyNumberFormat="1" applyFont="1" applyBorder="1" applyAlignment="1">
      <alignment horizontal="right" vertical="center" shrinkToFit="1"/>
    </xf>
    <xf numFmtId="0" fontId="0" fillId="0" borderId="12" xfId="0" applyBorder="1" applyAlignment="1">
      <alignment vertical="center" shrinkToFit="1"/>
    </xf>
    <xf numFmtId="0" fontId="0" fillId="0" borderId="14" xfId="0" applyBorder="1" applyAlignment="1">
      <alignment vertical="center" shrinkToFit="1"/>
    </xf>
    <xf numFmtId="183" fontId="6" fillId="0" borderId="12" xfId="0" applyNumberFormat="1" applyFont="1" applyBorder="1" applyAlignment="1">
      <alignment horizontal="left" vertical="center" shrinkToFit="1"/>
    </xf>
    <xf numFmtId="183" fontId="6" fillId="0" borderId="20" xfId="0" applyNumberFormat="1" applyFont="1" applyBorder="1" applyAlignment="1">
      <alignment horizontal="left" vertical="center" shrinkToFit="1"/>
    </xf>
    <xf numFmtId="0" fontId="6" fillId="0" borderId="11" xfId="0" applyFont="1" applyBorder="1" applyAlignment="1">
      <alignment horizontal="distributed" vertical="distributed"/>
    </xf>
    <xf numFmtId="0" fontId="14" fillId="0" borderId="12" xfId="0" applyFont="1" applyBorder="1" applyAlignment="1">
      <alignment horizontal="distributed" vertical="distributed"/>
    </xf>
    <xf numFmtId="0" fontId="14" fillId="0" borderId="20" xfId="0" applyFont="1" applyBorder="1" applyAlignment="1">
      <alignment horizontal="distributed" vertical="distributed"/>
    </xf>
    <xf numFmtId="0" fontId="0" fillId="0" borderId="12" xfId="0" applyBorder="1" applyAlignment="1">
      <alignment horizontal="distributed" vertical="center"/>
    </xf>
    <xf numFmtId="0" fontId="0" fillId="0" borderId="20" xfId="0" applyBorder="1" applyAlignment="1">
      <alignment horizontal="distributed" vertical="center"/>
    </xf>
    <xf numFmtId="0" fontId="11" fillId="0" borderId="11" xfId="0" applyFont="1" applyBorder="1" applyAlignment="1">
      <alignment horizontal="distributed" vertical="center"/>
    </xf>
    <xf numFmtId="0" fontId="11" fillId="0" borderId="20" xfId="0" applyFont="1" applyBorder="1" applyAlignment="1">
      <alignment horizontal="distributed" vertical="center"/>
    </xf>
    <xf numFmtId="41" fontId="11" fillId="0" borderId="11" xfId="0" applyNumberFormat="1" applyFont="1" applyBorder="1" applyAlignment="1">
      <alignment horizontal="center" vertical="center" shrinkToFit="1"/>
    </xf>
    <xf numFmtId="0" fontId="0" fillId="0" borderId="20" xfId="0" applyBorder="1" applyAlignment="1">
      <alignment horizontal="center" vertical="center" shrinkToFit="1"/>
    </xf>
    <xf numFmtId="41" fontId="11" fillId="0" borderId="11" xfId="0" applyNumberFormat="1" applyFont="1" applyBorder="1" applyAlignment="1">
      <alignment vertical="center" shrinkToFit="1"/>
    </xf>
    <xf numFmtId="0" fontId="0" fillId="0" borderId="20" xfId="0" applyBorder="1" applyAlignment="1">
      <alignment vertical="center" shrinkToFit="1"/>
    </xf>
    <xf numFmtId="41" fontId="11" fillId="0" borderId="10" xfId="0" applyNumberFormat="1" applyFont="1" applyBorder="1" applyAlignment="1">
      <alignment vertical="center" shrinkToFit="1"/>
    </xf>
    <xf numFmtId="0" fontId="2" fillId="0" borderId="11" xfId="0" applyFont="1" applyBorder="1" applyAlignment="1">
      <alignment horizontal="distributed" vertical="center"/>
    </xf>
    <xf numFmtId="0" fontId="2" fillId="0" borderId="20" xfId="0" applyFont="1" applyBorder="1" applyAlignment="1">
      <alignment horizontal="distributed" vertical="center"/>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0" fontId="7" fillId="0" borderId="16" xfId="0" applyFont="1" applyBorder="1" applyAlignment="1">
      <alignment horizontal="left" vertical="top"/>
    </xf>
    <xf numFmtId="0" fontId="16" fillId="0" borderId="0" xfId="0" applyFont="1" applyAlignment="1">
      <alignment horizontal="left" vertical="top"/>
    </xf>
    <xf numFmtId="0" fontId="16" fillId="0" borderId="21" xfId="0" applyFont="1" applyBorder="1" applyAlignment="1">
      <alignment horizontal="left" vertical="top"/>
    </xf>
    <xf numFmtId="0" fontId="6" fillId="0" borderId="11" xfId="0" applyFont="1" applyBorder="1" applyAlignment="1">
      <alignment horizontal="left" vertical="top"/>
    </xf>
    <xf numFmtId="0" fontId="1" fillId="0" borderId="12" xfId="0" applyFont="1" applyBorder="1" applyAlignment="1">
      <alignment horizontal="left" vertical="top"/>
    </xf>
    <xf numFmtId="0" fontId="1" fillId="0" borderId="20" xfId="0" applyFont="1" applyBorder="1" applyAlignment="1">
      <alignment horizontal="left" vertical="top"/>
    </xf>
    <xf numFmtId="0" fontId="5" fillId="0" borderId="16" xfId="0" applyFont="1" applyBorder="1" applyAlignment="1">
      <alignment horizontal="left" vertical="top"/>
    </xf>
    <xf numFmtId="0" fontId="1" fillId="0" borderId="0" xfId="0" applyFont="1" applyAlignment="1">
      <alignment horizontal="left" vertical="top"/>
    </xf>
    <xf numFmtId="0" fontId="1" fillId="0" borderId="21" xfId="0" applyFont="1" applyBorder="1" applyAlignment="1">
      <alignment horizontal="left" vertical="top"/>
    </xf>
    <xf numFmtId="0" fontId="6"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0" xfId="0" applyFont="1" applyBorder="1" applyAlignment="1">
      <alignment horizontal="center" vertical="center"/>
    </xf>
    <xf numFmtId="0" fontId="2" fillId="0" borderId="13" xfId="0" applyFont="1" applyBorder="1" applyAlignment="1">
      <alignment horizontal="left" vertical="top"/>
    </xf>
    <xf numFmtId="0" fontId="0" fillId="0" borderId="12" xfId="0" applyFont="1" applyBorder="1" applyAlignment="1">
      <alignment horizontal="distributed" vertical="center"/>
    </xf>
    <xf numFmtId="0" fontId="0" fillId="0" borderId="20" xfId="0" applyFont="1" applyBorder="1" applyAlignment="1">
      <alignment horizontal="distributed" vertical="center"/>
    </xf>
    <xf numFmtId="0" fontId="2" fillId="0" borderId="10" xfId="0" applyFont="1" applyBorder="1" applyAlignment="1">
      <alignment horizontal="distributed" vertical="center" shrinkToFit="1"/>
    </xf>
    <xf numFmtId="0" fontId="0" fillId="0" borderId="15" xfId="0" applyBorder="1" applyAlignment="1">
      <alignment horizontal="distributed" vertical="center"/>
    </xf>
    <xf numFmtId="0" fontId="0" fillId="0" borderId="21" xfId="0" applyBorder="1" applyAlignment="1">
      <alignment horizontal="distributed"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41" fontId="7" fillId="0" borderId="13" xfId="0" applyNumberFormat="1" applyFont="1" applyBorder="1" applyAlignment="1">
      <alignmen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0" xfId="0" applyFont="1" applyBorder="1" applyAlignment="1">
      <alignment vertical="center" wrapText="1"/>
    </xf>
    <xf numFmtId="0" fontId="16" fillId="0" borderId="21"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1" fillId="0" borderId="11" xfId="0" applyFont="1" applyBorder="1" applyAlignment="1">
      <alignment horizontal="left" vertical="center"/>
    </xf>
    <xf numFmtId="0" fontId="0" fillId="0" borderId="12" xfId="0" applyBorder="1" applyAlignment="1">
      <alignment horizontal="left" vertical="center"/>
    </xf>
    <xf numFmtId="0" fontId="0" fillId="0" borderId="20" xfId="0" applyBorder="1" applyAlignment="1">
      <alignment horizontal="left"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5" fillId="0" borderId="28" xfId="0" applyFont="1" applyBorder="1" applyAlignment="1">
      <alignment horizontal="center" vertical="top"/>
    </xf>
    <xf numFmtId="0" fontId="0" fillId="0" borderId="28" xfId="0" applyBorder="1" applyAlignment="1">
      <alignment vertical="center"/>
    </xf>
    <xf numFmtId="0" fontId="0" fillId="0" borderId="20" xfId="0" applyBorder="1" applyAlignment="1">
      <alignment vertical="center"/>
    </xf>
    <xf numFmtId="41" fontId="6" fillId="0" borderId="13" xfId="0" applyNumberFormat="1"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4" fillId="0" borderId="12" xfId="0" applyFont="1" applyBorder="1" applyAlignment="1">
      <alignment horizontal="left" vertical="top"/>
    </xf>
    <xf numFmtId="0" fontId="14" fillId="0" borderId="20" xfId="0" applyFont="1" applyBorder="1" applyAlignment="1">
      <alignment horizontal="left" vertical="top"/>
    </xf>
    <xf numFmtId="0" fontId="6"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Alignment="1">
      <alignment horizontal="left" vertical="center" wrapText="1"/>
    </xf>
    <xf numFmtId="0" fontId="14" fillId="0" borderId="21"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7" fillId="0" borderId="28" xfId="0" applyFont="1" applyBorder="1" applyAlignment="1">
      <alignment horizontal="center" vertical="top"/>
    </xf>
    <xf numFmtId="0" fontId="2" fillId="0" borderId="11" xfId="0" applyFont="1" applyBorder="1" applyAlignment="1">
      <alignment horizontal="left"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176" fontId="6" fillId="0" borderId="13" xfId="0" applyNumberFormat="1" applyFont="1" applyBorder="1" applyAlignment="1">
      <alignment horizontal="distributed" vertical="center" shrinkToFit="1"/>
    </xf>
    <xf numFmtId="176" fontId="6" fillId="0" borderId="14" xfId="0" applyNumberFormat="1" applyFont="1" applyBorder="1" applyAlignment="1">
      <alignment vertical="center" shrinkToFit="1"/>
    </xf>
    <xf numFmtId="176" fontId="6" fillId="0" borderId="16" xfId="0" applyNumberFormat="1" applyFont="1" applyBorder="1" applyAlignment="1">
      <alignment vertical="center" shrinkToFit="1"/>
    </xf>
    <xf numFmtId="176" fontId="6" fillId="0" borderId="0" xfId="0" applyNumberFormat="1" applyFont="1" applyBorder="1" applyAlignment="1">
      <alignment vertical="center" shrinkToFit="1"/>
    </xf>
    <xf numFmtId="176" fontId="6" fillId="0" borderId="17" xfId="0" applyNumberFormat="1" applyFont="1" applyBorder="1" applyAlignment="1">
      <alignment vertical="center" shrinkToFit="1"/>
    </xf>
    <xf numFmtId="176" fontId="6" fillId="0" borderId="18" xfId="0" applyNumberFormat="1" applyFont="1" applyBorder="1" applyAlignment="1">
      <alignment vertical="center" shrinkToFit="1"/>
    </xf>
    <xf numFmtId="0" fontId="11" fillId="0" borderId="13" xfId="0" applyFont="1" applyBorder="1" applyAlignment="1">
      <alignment horizontal="distributed" vertical="center" shrinkToFit="1"/>
    </xf>
    <xf numFmtId="0" fontId="11" fillId="0" borderId="14" xfId="0" applyFont="1" applyBorder="1" applyAlignment="1">
      <alignment horizontal="distributed" vertical="center" shrinkToFit="1"/>
    </xf>
    <xf numFmtId="0" fontId="11" fillId="0" borderId="15" xfId="0" applyFont="1" applyBorder="1" applyAlignment="1">
      <alignment horizontal="distributed" vertical="center" shrinkToFit="1"/>
    </xf>
    <xf numFmtId="0" fontId="11" fillId="0" borderId="17" xfId="0" applyFont="1" applyBorder="1" applyAlignment="1">
      <alignment horizontal="distributed" vertical="center" shrinkToFit="1"/>
    </xf>
    <xf numFmtId="0" fontId="11" fillId="0" borderId="18" xfId="0" applyFont="1" applyBorder="1" applyAlignment="1">
      <alignment horizontal="distributed" vertical="center" shrinkToFit="1"/>
    </xf>
    <xf numFmtId="0" fontId="11" fillId="0" borderId="19" xfId="0" applyFont="1" applyBorder="1" applyAlignment="1">
      <alignment horizontal="distributed" vertical="center" shrinkToFit="1"/>
    </xf>
    <xf numFmtId="0" fontId="11" fillId="0" borderId="11" xfId="0" applyFont="1" applyBorder="1" applyAlignment="1">
      <alignment horizontal="distributed" vertical="center" shrinkToFit="1"/>
    </xf>
    <xf numFmtId="0" fontId="11" fillId="0" borderId="12" xfId="0" applyFont="1" applyBorder="1" applyAlignment="1">
      <alignment horizontal="distributed" vertical="center" shrinkToFit="1"/>
    </xf>
    <xf numFmtId="0" fontId="11" fillId="0" borderId="20" xfId="0" applyFont="1" applyBorder="1" applyAlignment="1">
      <alignment horizontal="distributed" vertical="center" shrinkToFit="1"/>
    </xf>
    <xf numFmtId="0" fontId="2" fillId="0" borderId="18" xfId="0" applyFont="1" applyBorder="1" applyAlignment="1">
      <alignment horizontal="center" vertical="center"/>
    </xf>
    <xf numFmtId="0" fontId="11" fillId="0" borderId="12" xfId="0" applyFont="1" applyBorder="1" applyAlignment="1">
      <alignment horizontal="distributed" vertical="center"/>
    </xf>
    <xf numFmtId="0" fontId="4" fillId="0" borderId="25" xfId="0" applyFont="1" applyBorder="1" applyAlignment="1">
      <alignment horizontal="right" vertical="center"/>
    </xf>
    <xf numFmtId="0" fontId="2" fillId="0" borderId="15" xfId="0" applyFont="1" applyBorder="1" applyAlignment="1">
      <alignment horizontal="distributed" vertical="center"/>
    </xf>
    <xf numFmtId="0" fontId="2" fillId="0" borderId="21" xfId="0" applyFont="1" applyBorder="1" applyAlignment="1">
      <alignment horizontal="distributed" vertical="center"/>
    </xf>
    <xf numFmtId="0" fontId="2" fillId="0" borderId="19"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0" fillId="0" borderId="18" xfId="0" applyBorder="1" applyAlignment="1">
      <alignment vertical="center"/>
    </xf>
    <xf numFmtId="0" fontId="0" fillId="0" borderId="19" xfId="0" applyBorder="1" applyAlignment="1">
      <alignment vertical="center"/>
    </xf>
    <xf numFmtId="0" fontId="2" fillId="0" borderId="10" xfId="0" applyFont="1" applyBorder="1" applyAlignment="1">
      <alignment horizontal="center" vertical="center" wrapText="1"/>
    </xf>
    <xf numFmtId="41" fontId="2" fillId="0" borderId="18" xfId="0" applyNumberFormat="1" applyFont="1" applyBorder="1" applyAlignment="1">
      <alignment horizontal="left" vertical="center"/>
    </xf>
    <xf numFmtId="178" fontId="6" fillId="0" borderId="0" xfId="0" applyNumberFormat="1" applyFont="1"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41" fontId="2"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center" vertical="center"/>
    </xf>
    <xf numFmtId="178" fontId="6" fillId="0" borderId="11" xfId="0" applyNumberFormat="1" applyFont="1" applyBorder="1" applyAlignment="1">
      <alignment horizontal="left" vertical="center" shrinkToFit="1"/>
    </xf>
    <xf numFmtId="41" fontId="6" fillId="0" borderId="12" xfId="0" applyNumberFormat="1" applyFont="1" applyBorder="1" applyAlignment="1">
      <alignment horizontal="distributed" vertical="center" shrinkToFit="1"/>
    </xf>
    <xf numFmtId="41" fontId="6" fillId="0" borderId="12" xfId="0" applyNumberFormat="1" applyFont="1" applyBorder="1" applyAlignment="1">
      <alignment vertical="center" shrinkToFit="1"/>
    </xf>
    <xf numFmtId="0" fontId="6" fillId="0" borderId="12" xfId="0" applyFont="1" applyBorder="1" applyAlignment="1">
      <alignment horizontal="distributed" vertical="center" wrapText="1"/>
    </xf>
    <xf numFmtId="0" fontId="6" fillId="0" borderId="20" xfId="0" applyFont="1" applyBorder="1" applyAlignment="1">
      <alignment horizontal="distributed" vertical="center" wrapText="1"/>
    </xf>
    <xf numFmtId="0" fontId="11" fillId="0" borderId="0" xfId="0" applyFont="1" applyBorder="1" applyAlignment="1">
      <alignment horizontal="left" vertical="center"/>
    </xf>
    <xf numFmtId="0" fontId="12" fillId="0" borderId="0" xfId="0" applyFont="1" applyBorder="1" applyAlignment="1">
      <alignment vertical="center"/>
    </xf>
    <xf numFmtId="0" fontId="12" fillId="0" borderId="21" xfId="0" applyFont="1" applyBorder="1" applyAlignment="1">
      <alignment vertical="center"/>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horizontal="left" vertical="center" shrinkToFit="1"/>
    </xf>
    <xf numFmtId="0" fontId="12" fillId="0" borderId="18" xfId="0" applyFont="1" applyBorder="1" applyAlignment="1">
      <alignment vertical="center" shrinkToFit="1"/>
    </xf>
    <xf numFmtId="0" fontId="12" fillId="0" borderId="19" xfId="0" applyFont="1" applyBorder="1" applyAlignment="1">
      <alignment vertical="center" shrinkToFi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7" xfId="0" applyBorder="1" applyAlignment="1">
      <alignment horizontal="distributed" vertical="center" wrapText="1"/>
    </xf>
    <xf numFmtId="0" fontId="0" fillId="0" borderId="18" xfId="0" applyBorder="1" applyAlignment="1">
      <alignment horizontal="distributed" vertical="center" wrapText="1"/>
    </xf>
    <xf numFmtId="0" fontId="0" fillId="0" borderId="19" xfId="0" applyBorder="1" applyAlignment="1">
      <alignment horizontal="distributed"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2" fillId="0" borderId="14" xfId="0" applyFont="1" applyBorder="1" applyAlignment="1">
      <alignment vertical="center"/>
    </xf>
    <xf numFmtId="0" fontId="12" fillId="0" borderId="15" xfId="0" applyFont="1" applyBorder="1" applyAlignment="1">
      <alignment vertical="center"/>
    </xf>
    <xf numFmtId="41" fontId="6" fillId="0" borderId="13" xfId="40" applyNumberFormat="1" applyFont="1" applyBorder="1" applyAlignment="1">
      <alignment horizontal="right" vertical="center" shrinkToFit="1"/>
    </xf>
    <xf numFmtId="41" fontId="6" fillId="0" borderId="14" xfId="40" applyNumberFormat="1" applyFont="1" applyBorder="1" applyAlignment="1">
      <alignment horizontal="right" vertical="center" shrinkToFit="1"/>
    </xf>
    <xf numFmtId="41" fontId="6" fillId="0" borderId="16" xfId="40" applyNumberFormat="1" applyFont="1" applyBorder="1" applyAlignment="1">
      <alignment horizontal="right" vertical="center" shrinkToFit="1"/>
    </xf>
    <xf numFmtId="41" fontId="6" fillId="0" borderId="0" xfId="40" applyNumberFormat="1" applyFont="1" applyBorder="1" applyAlignment="1">
      <alignment horizontal="right" vertical="center" shrinkToFit="1"/>
    </xf>
    <xf numFmtId="41" fontId="6" fillId="0" borderId="17" xfId="40" applyNumberFormat="1" applyFont="1" applyBorder="1" applyAlignment="1">
      <alignment horizontal="right" vertical="center" shrinkToFit="1"/>
    </xf>
    <xf numFmtId="41" fontId="6" fillId="0" borderId="18" xfId="40" applyNumberFormat="1" applyFont="1" applyBorder="1" applyAlignment="1">
      <alignment horizontal="right" vertical="center" shrinkToFit="1"/>
    </xf>
    <xf numFmtId="0" fontId="14" fillId="0" borderId="12" xfId="0" applyFont="1" applyBorder="1" applyAlignment="1">
      <alignment vertical="center"/>
    </xf>
    <xf numFmtId="0" fontId="14" fillId="0" borderId="20" xfId="0" applyFont="1" applyBorder="1" applyAlignment="1">
      <alignment vertical="center"/>
    </xf>
    <xf numFmtId="0" fontId="12" fillId="0" borderId="12" xfId="0" applyFont="1" applyBorder="1" applyAlignment="1">
      <alignment horizontal="left" vertical="center"/>
    </xf>
    <xf numFmtId="0" fontId="12" fillId="0" borderId="20" xfId="0" applyFont="1" applyBorder="1" applyAlignment="1">
      <alignment horizontal="left" vertical="center"/>
    </xf>
    <xf numFmtId="0" fontId="14" fillId="0" borderId="11" xfId="0" applyFont="1" applyBorder="1" applyAlignment="1">
      <alignment horizontal="left" vertical="center"/>
    </xf>
    <xf numFmtId="0" fontId="2" fillId="0" borderId="13" xfId="0" applyFont="1" applyBorder="1" applyAlignment="1">
      <alignment horizontal="distributed" vertical="center" shrinkToFit="1"/>
    </xf>
    <xf numFmtId="0" fontId="14" fillId="0" borderId="20"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13"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19" xfId="0" applyFont="1" applyBorder="1" applyAlignment="1">
      <alignment horizontal="left" vertical="center" wrapText="1" shrinkToFit="1"/>
    </xf>
    <xf numFmtId="176" fontId="6" fillId="0" borderId="13"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6" fillId="0" borderId="21"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176" fontId="6" fillId="0" borderId="19" xfId="0" applyNumberFormat="1" applyFont="1" applyBorder="1" applyAlignment="1">
      <alignment horizontal="center" vertical="center" shrinkToFit="1"/>
    </xf>
    <xf numFmtId="0" fontId="6" fillId="0" borderId="14" xfId="0" applyFont="1" applyBorder="1" applyAlignment="1">
      <alignment horizontal="distributed"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9" fillId="0" borderId="15" xfId="0" applyFont="1" applyBorder="1" applyAlignment="1">
      <alignment horizontal="center" vertical="top"/>
    </xf>
    <xf numFmtId="0" fontId="9" fillId="0" borderId="16" xfId="0" applyFont="1" applyBorder="1" applyAlignment="1">
      <alignment horizontal="center" vertical="top"/>
    </xf>
    <xf numFmtId="0" fontId="9" fillId="0" borderId="21" xfId="0" applyFont="1" applyBorder="1" applyAlignment="1">
      <alignment horizontal="center" vertical="top"/>
    </xf>
    <xf numFmtId="0" fontId="9" fillId="0" borderId="17" xfId="0" applyFont="1" applyBorder="1" applyAlignment="1">
      <alignment horizontal="center" vertical="top"/>
    </xf>
    <xf numFmtId="0" fontId="9" fillId="0" borderId="19" xfId="0" applyFont="1" applyBorder="1" applyAlignment="1">
      <alignment horizontal="center" vertical="top"/>
    </xf>
    <xf numFmtId="0" fontId="0" fillId="0" borderId="0" xfId="0" applyBorder="1" applyAlignment="1">
      <alignment horizontal="left" vertical="top"/>
    </xf>
    <xf numFmtId="0" fontId="3" fillId="0" borderId="17" xfId="0" applyFont="1" applyBorder="1" applyAlignment="1">
      <alignment horizontal="left" vertical="top"/>
    </xf>
    <xf numFmtId="0" fontId="8" fillId="0" borderId="18" xfId="0" applyFont="1" applyBorder="1" applyAlignment="1">
      <alignment horizontal="left" vertical="top"/>
    </xf>
    <xf numFmtId="0" fontId="3" fillId="0" borderId="13" xfId="0" applyFont="1" applyBorder="1" applyAlignment="1">
      <alignment horizontal="left" vertical="center"/>
    </xf>
    <xf numFmtId="0" fontId="8" fillId="0" borderId="14" xfId="0" applyFont="1" applyBorder="1" applyAlignment="1">
      <alignment horizontal="left" vertical="center"/>
    </xf>
    <xf numFmtId="0" fontId="3" fillId="0" borderId="16" xfId="0" applyFont="1" applyBorder="1" applyAlignment="1">
      <alignment horizontal="left" vertical="center"/>
    </xf>
    <xf numFmtId="0" fontId="8" fillId="0" borderId="0" xfId="0" applyFont="1" applyBorder="1" applyAlignment="1">
      <alignment horizontal="left" vertical="center"/>
    </xf>
    <xf numFmtId="0" fontId="10" fillId="0" borderId="11" xfId="0" applyFont="1" applyBorder="1" applyAlignment="1">
      <alignment horizontal="left" vertical="center"/>
    </xf>
    <xf numFmtId="0" fontId="20"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6"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42" fontId="6" fillId="0" borderId="11" xfId="0" applyNumberFormat="1" applyFont="1" applyBorder="1" applyAlignment="1">
      <alignment horizontal="right" vertical="center" shrinkToFi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20" xfId="0" applyFont="1" applyBorder="1" applyAlignment="1">
      <alignment horizontal="left" vertical="center" wrapText="1"/>
    </xf>
    <xf numFmtId="41" fontId="3" fillId="0" borderId="11" xfId="0" applyNumberFormat="1" applyFont="1" applyBorder="1" applyAlignment="1">
      <alignment horizontal="center" vertical="center" shrinkToFit="1"/>
    </xf>
    <xf numFmtId="0" fontId="0" fillId="0" borderId="12" xfId="0" applyBorder="1" applyAlignment="1">
      <alignment horizontal="center" vertical="center" shrinkToFit="1"/>
    </xf>
    <xf numFmtId="0" fontId="5" fillId="0" borderId="0" xfId="0" applyFont="1" applyBorder="1" applyAlignment="1">
      <alignment horizontal="center" vertical="top"/>
    </xf>
    <xf numFmtId="0" fontId="5" fillId="0" borderId="14" xfId="0" applyFont="1" applyBorder="1" applyAlignment="1">
      <alignment vertical="top"/>
    </xf>
    <xf numFmtId="0" fontId="5" fillId="0" borderId="15" xfId="0" applyFont="1" applyBorder="1" applyAlignment="1">
      <alignment vertical="top"/>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2" xfId="0" applyBorder="1" applyAlignment="1">
      <alignment horizontal="distributed" vertical="center" shrinkToFit="1"/>
    </xf>
    <xf numFmtId="0" fontId="6" fillId="0" borderId="13" xfId="0" applyFont="1" applyBorder="1" applyAlignment="1">
      <alignment horizontal="distributed" vertical="center" shrinkToFit="1"/>
    </xf>
    <xf numFmtId="176" fontId="6" fillId="0" borderId="13" xfId="40" applyNumberFormat="1" applyFont="1" applyBorder="1" applyAlignment="1">
      <alignment horizontal="center" vertical="center" shrinkToFit="1"/>
    </xf>
    <xf numFmtId="0" fontId="3" fillId="0" borderId="0" xfId="0" applyFont="1" applyBorder="1" applyAlignment="1">
      <alignment horizontal="center" vertical="center"/>
    </xf>
    <xf numFmtId="0" fontId="6" fillId="0" borderId="10" xfId="0" applyFont="1" applyBorder="1" applyAlignment="1">
      <alignment horizontal="distributed" vertical="center" shrinkToFit="1"/>
    </xf>
    <xf numFmtId="0" fontId="6" fillId="0" borderId="10" xfId="0" applyFont="1" applyBorder="1" applyAlignment="1">
      <alignment horizontal="left" vertical="center" wrapText="1"/>
    </xf>
    <xf numFmtId="0" fontId="0" fillId="0" borderId="14" xfId="0" applyBorder="1" applyAlignment="1">
      <alignment horizontal="distributed" vertical="center" shrinkToFit="1"/>
    </xf>
    <xf numFmtId="0" fontId="0" fillId="0" borderId="15" xfId="0" applyBorder="1" applyAlignment="1">
      <alignment horizontal="distributed" vertical="center" shrinkToFit="1"/>
    </xf>
    <xf numFmtId="0" fontId="0" fillId="0" borderId="17" xfId="0" applyBorder="1" applyAlignment="1">
      <alignment horizontal="distributed" vertical="center" shrinkToFit="1"/>
    </xf>
    <xf numFmtId="0" fontId="0" fillId="0" borderId="18" xfId="0" applyBorder="1" applyAlignment="1">
      <alignment horizontal="distributed" vertical="center" shrinkToFit="1"/>
    </xf>
    <xf numFmtId="0" fontId="0" fillId="0" borderId="19" xfId="0" applyBorder="1" applyAlignment="1">
      <alignment horizontal="distributed" vertical="center" shrinkToFit="1"/>
    </xf>
    <xf numFmtId="0" fontId="0" fillId="0" borderId="10" xfId="0" applyBorder="1" applyAlignment="1">
      <alignment horizontal="center" vertical="center" wrapText="1"/>
    </xf>
    <xf numFmtId="176" fontId="11" fillId="0" borderId="10" xfId="0" applyNumberFormat="1" applyFont="1" applyBorder="1" applyAlignment="1">
      <alignment horizontal="center" vertical="center"/>
    </xf>
    <xf numFmtId="176" fontId="11" fillId="0" borderId="13" xfId="0" applyNumberFormat="1"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0" fontId="2" fillId="0" borderId="17" xfId="0" applyFont="1" applyBorder="1" applyAlignment="1">
      <alignment horizontal="distributed" vertical="center" shrinkToFit="1"/>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Alignment="1">
      <alignment vertical="center"/>
    </xf>
    <xf numFmtId="0" fontId="5" fillId="0" borderId="18" xfId="0" applyFont="1" applyBorder="1" applyAlignment="1">
      <alignment vertical="top"/>
    </xf>
    <xf numFmtId="0" fontId="5" fillId="0" borderId="19" xfId="0" applyFont="1" applyBorder="1" applyAlignment="1">
      <alignment vertical="top"/>
    </xf>
    <xf numFmtId="0" fontId="5" fillId="0" borderId="0" xfId="0" applyFont="1" applyBorder="1" applyAlignment="1">
      <alignment vertical="top"/>
    </xf>
    <xf numFmtId="0" fontId="5" fillId="0" borderId="0" xfId="0" applyFont="1" applyAlignment="1">
      <alignment vertical="top"/>
    </xf>
    <xf numFmtId="0" fontId="5" fillId="0" borderId="21" xfId="0" applyFont="1" applyBorder="1" applyAlignment="1">
      <alignment vertical="top"/>
    </xf>
    <xf numFmtId="0" fontId="2" fillId="0" borderId="24" xfId="0" applyFont="1" applyBorder="1" applyAlignment="1">
      <alignment horizontal="center" vertical="distributed" wrapText="1"/>
    </xf>
    <xf numFmtId="0" fontId="2" fillId="0" borderId="22" xfId="0" applyFont="1" applyBorder="1" applyAlignment="1">
      <alignment horizontal="center" vertical="distributed"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6" fillId="0" borderId="40" xfId="0" applyFont="1" applyBorder="1" applyAlignment="1">
      <alignment horizontal="distributed" vertical="distributed" wrapText="1"/>
    </xf>
    <xf numFmtId="0" fontId="14" fillId="0" borderId="41" xfId="0" applyFont="1" applyBorder="1" applyAlignment="1">
      <alignment horizontal="distributed" vertical="center"/>
    </xf>
    <xf numFmtId="41" fontId="22" fillId="0" borderId="40" xfId="0" applyNumberFormat="1" applyFont="1" applyBorder="1" applyAlignment="1">
      <alignment horizontal="center" vertical="center" shrinkToFit="1"/>
    </xf>
    <xf numFmtId="41" fontId="22" fillId="0" borderId="41" xfId="0" applyNumberFormat="1" applyFont="1" applyBorder="1" applyAlignment="1">
      <alignment horizontal="center" vertical="center" shrinkToFit="1"/>
    </xf>
    <xf numFmtId="41" fontId="22" fillId="0" borderId="44" xfId="0" applyNumberFormat="1" applyFont="1" applyBorder="1" applyAlignment="1">
      <alignment horizontal="center" vertical="center" shrinkToFit="1"/>
    </xf>
    <xf numFmtId="41" fontId="11" fillId="0" borderId="40" xfId="0" applyNumberFormat="1"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1" xfId="0" applyFont="1" applyBorder="1" applyAlignment="1">
      <alignment horizontal="center" vertical="center" shrinkToFit="1"/>
    </xf>
    <xf numFmtId="0" fontId="23" fillId="0" borderId="41" xfId="0" applyFont="1" applyBorder="1" applyAlignment="1">
      <alignment horizontal="center" vertical="center" shrinkToFit="1"/>
    </xf>
    <xf numFmtId="0" fontId="11" fillId="0" borderId="16" xfId="0" applyFont="1" applyBorder="1" applyAlignment="1">
      <alignment horizontal="distributed" vertical="center"/>
    </xf>
    <xf numFmtId="0" fontId="11" fillId="0" borderId="0" xfId="0" applyFont="1" applyBorder="1" applyAlignment="1">
      <alignment horizontal="distributed" vertical="center"/>
    </xf>
    <xf numFmtId="41" fontId="11" fillId="0" borderId="17" xfId="0" applyNumberFormat="1" applyFont="1" applyBorder="1" applyAlignment="1">
      <alignment horizontal="center" vertical="center" shrinkToFit="1"/>
    </xf>
    <xf numFmtId="41" fontId="11" fillId="0" borderId="18" xfId="0" applyNumberFormat="1" applyFont="1" applyBorder="1" applyAlignment="1">
      <alignment horizontal="center" vertical="center" shrinkToFit="1"/>
    </xf>
    <xf numFmtId="41" fontId="11" fillId="0" borderId="19" xfId="0" applyNumberFormat="1"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8" xfId="0" applyFont="1" applyBorder="1" applyAlignment="1">
      <alignment horizontal="center" vertical="center" shrinkToFit="1"/>
    </xf>
    <xf numFmtId="41" fontId="22" fillId="0" borderId="17" xfId="0" applyNumberFormat="1" applyFont="1" applyBorder="1" applyAlignment="1">
      <alignment horizontal="center" vertical="center" shrinkToFit="1"/>
    </xf>
    <xf numFmtId="41" fontId="22" fillId="0" borderId="18" xfId="0" applyNumberFormat="1" applyFont="1" applyBorder="1" applyAlignment="1">
      <alignment horizontal="center" vertical="center" shrinkToFit="1"/>
    </xf>
    <xf numFmtId="41" fontId="22" fillId="0" borderId="19" xfId="0" applyNumberFormat="1" applyFont="1" applyBorder="1" applyAlignment="1">
      <alignment horizontal="center" vertical="center" shrinkToFit="1"/>
    </xf>
    <xf numFmtId="0" fontId="11" fillId="0" borderId="56" xfId="0" applyFont="1" applyBorder="1" applyAlignment="1">
      <alignment horizontal="distributed" vertical="center"/>
    </xf>
    <xf numFmtId="0" fontId="11" fillId="0" borderId="57" xfId="0" applyFont="1" applyBorder="1" applyAlignment="1">
      <alignment horizontal="distributed" vertical="center"/>
    </xf>
    <xf numFmtId="41" fontId="2" fillId="0" borderId="56" xfId="0" applyNumberFormat="1" applyFont="1" applyBorder="1" applyAlignment="1">
      <alignment horizontal="center" vertical="center" shrinkToFit="1"/>
    </xf>
    <xf numFmtId="41" fontId="2" fillId="0" borderId="57" xfId="0" applyNumberFormat="1" applyFont="1" applyBorder="1" applyAlignment="1">
      <alignment horizontal="center" vertical="center" shrinkToFit="1"/>
    </xf>
    <xf numFmtId="41" fontId="2" fillId="0" borderId="58" xfId="0" applyNumberFormat="1" applyFont="1" applyBorder="1" applyAlignment="1">
      <alignment horizontal="center" vertical="center" shrinkToFit="1"/>
    </xf>
    <xf numFmtId="41" fontId="3" fillId="0" borderId="56" xfId="0" applyNumberFormat="1" applyFont="1" applyBorder="1" applyAlignment="1">
      <alignment horizontal="center" vertical="center" shrinkToFit="1"/>
    </xf>
    <xf numFmtId="0" fontId="0" fillId="0" borderId="58" xfId="0" applyBorder="1" applyAlignment="1">
      <alignment horizontal="center" vertical="center" shrinkToFit="1"/>
    </xf>
    <xf numFmtId="41" fontId="11" fillId="0" borderId="56" xfId="0" applyNumberFormat="1" applyFont="1" applyBorder="1" applyAlignment="1">
      <alignment horizontal="center" vertical="center" shrinkToFit="1"/>
    </xf>
    <xf numFmtId="0" fontId="12" fillId="0" borderId="57" xfId="0" applyFont="1" applyBorder="1" applyAlignment="1">
      <alignment horizontal="center" vertical="center" shrinkToFit="1"/>
    </xf>
    <xf numFmtId="41" fontId="22" fillId="0" borderId="56" xfId="0" applyNumberFormat="1" applyFont="1" applyBorder="1" applyAlignment="1">
      <alignment horizontal="center" vertical="center" shrinkToFit="1"/>
    </xf>
    <xf numFmtId="41" fontId="22" fillId="0" borderId="57" xfId="0" applyNumberFormat="1" applyFont="1" applyBorder="1" applyAlignment="1">
      <alignment horizontal="center" vertical="center" shrinkToFit="1"/>
    </xf>
    <xf numFmtId="41" fontId="22" fillId="0" borderId="58" xfId="0" applyNumberFormat="1" applyFont="1" applyBorder="1" applyAlignment="1">
      <alignment horizontal="center" vertical="center" shrinkToFit="1"/>
    </xf>
    <xf numFmtId="41" fontId="2" fillId="0" borderId="17" xfId="0" applyNumberFormat="1" applyFont="1" applyBorder="1" applyAlignment="1">
      <alignment horizontal="center" vertical="center" shrinkToFit="1"/>
    </xf>
    <xf numFmtId="41" fontId="2" fillId="0" borderId="18" xfId="0" applyNumberFormat="1" applyFont="1" applyBorder="1" applyAlignment="1">
      <alignment horizontal="center" vertical="center" shrinkToFit="1"/>
    </xf>
    <xf numFmtId="41" fontId="2" fillId="0" borderId="19" xfId="0" applyNumberFormat="1" applyFont="1" applyBorder="1" applyAlignment="1">
      <alignment horizontal="center" vertical="center" shrinkToFit="1"/>
    </xf>
    <xf numFmtId="41" fontId="3" fillId="0" borderId="17" xfId="0" applyNumberFormat="1"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1" fillId="0" borderId="14" xfId="0" applyFont="1" applyBorder="1" applyAlignment="1">
      <alignment horizontal="distributed" vertical="center"/>
    </xf>
    <xf numFmtId="41" fontId="2" fillId="0" borderId="11" xfId="0" applyNumberFormat="1" applyFont="1" applyBorder="1" applyAlignment="1">
      <alignment horizontal="center" vertical="center" shrinkToFit="1"/>
    </xf>
    <xf numFmtId="41" fontId="2" fillId="0" borderId="12" xfId="0" applyNumberFormat="1" applyFont="1" applyBorder="1" applyAlignment="1">
      <alignment horizontal="center" vertical="center" shrinkToFit="1"/>
    </xf>
    <xf numFmtId="41" fontId="2" fillId="0" borderId="20" xfId="0" applyNumberFormat="1" applyFont="1" applyBorder="1" applyAlignment="1">
      <alignment horizontal="center" vertical="center" shrinkToFit="1"/>
    </xf>
    <xf numFmtId="0" fontId="12" fillId="0" borderId="12" xfId="0" applyFont="1" applyBorder="1" applyAlignment="1">
      <alignment horizontal="center" vertical="center" shrinkToFit="1"/>
    </xf>
    <xf numFmtId="41" fontId="22" fillId="0" borderId="11" xfId="0" applyNumberFormat="1" applyFont="1" applyBorder="1" applyAlignment="1">
      <alignment horizontal="center" vertical="center" shrinkToFit="1"/>
    </xf>
    <xf numFmtId="41" fontId="22" fillId="0" borderId="12" xfId="0" applyNumberFormat="1" applyFont="1" applyBorder="1" applyAlignment="1">
      <alignment horizontal="center" vertical="center" shrinkToFit="1"/>
    </xf>
    <xf numFmtId="41" fontId="22" fillId="0" borderId="20" xfId="0" applyNumberFormat="1" applyFont="1" applyBorder="1" applyAlignment="1">
      <alignment horizontal="center" vertical="center" shrinkToFit="1"/>
    </xf>
    <xf numFmtId="41" fontId="11" fillId="0" borderId="12" xfId="0" applyNumberFormat="1" applyFont="1" applyBorder="1" applyAlignment="1">
      <alignment horizontal="center" vertical="center" shrinkToFit="1"/>
    </xf>
    <xf numFmtId="41" fontId="11" fillId="0" borderId="20" xfId="0" applyNumberFormat="1" applyFont="1" applyBorder="1" applyAlignment="1">
      <alignment horizontal="center" vertical="center" shrinkToFit="1"/>
    </xf>
    <xf numFmtId="41" fontId="5" fillId="0" borderId="11" xfId="0" applyNumberFormat="1" applyFont="1" applyBorder="1" applyAlignment="1">
      <alignment horizontal="center" vertical="center" shrinkToFit="1"/>
    </xf>
    <xf numFmtId="41" fontId="5" fillId="0" borderId="12" xfId="0" applyNumberFormat="1" applyFont="1" applyBorder="1" applyAlignment="1">
      <alignment horizontal="center" vertical="center" shrinkToFit="1"/>
    </xf>
    <xf numFmtId="41" fontId="5" fillId="0" borderId="20" xfId="0" applyNumberFormat="1" applyFont="1" applyBorder="1" applyAlignment="1">
      <alignment horizontal="center" vertical="center" shrinkToFit="1"/>
    </xf>
    <xf numFmtId="0" fontId="22" fillId="0" borderId="56" xfId="0" applyFont="1" applyBorder="1" applyAlignment="1">
      <alignment horizontal="distributed" vertical="center"/>
    </xf>
    <xf numFmtId="0" fontId="23" fillId="0" borderId="57" xfId="0" applyFont="1" applyBorder="1" applyAlignment="1">
      <alignment horizontal="distributed" vertical="center"/>
    </xf>
    <xf numFmtId="0" fontId="23" fillId="0" borderId="58" xfId="0" applyFont="1" applyBorder="1" applyAlignment="1">
      <alignment horizontal="distributed"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0" fillId="0" borderId="20" xfId="0" applyBorder="1" applyAlignment="1">
      <alignment horizontal="center" vertical="center"/>
    </xf>
    <xf numFmtId="0" fontId="0" fillId="0" borderId="14" xfId="0" applyBorder="1" applyAlignment="1">
      <alignment vertical="top"/>
    </xf>
    <xf numFmtId="0" fontId="0" fillId="0" borderId="15"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12" xfId="0" applyBorder="1" applyAlignment="1">
      <alignment vertical="center"/>
    </xf>
    <xf numFmtId="0" fontId="2" fillId="0" borderId="11" xfId="0" applyFont="1" applyBorder="1" applyAlignment="1">
      <alignment horizontal="center" vertical="center" shrinkToFit="1"/>
    </xf>
    <xf numFmtId="0" fontId="2" fillId="0" borderId="20" xfId="0" applyFont="1" applyBorder="1" applyAlignment="1">
      <alignment horizontal="center" vertical="center" shrinkToFit="1"/>
    </xf>
    <xf numFmtId="41" fontId="3" fillId="0" borderId="12" xfId="0" applyNumberFormat="1" applyFont="1" applyBorder="1" applyAlignment="1">
      <alignment horizontal="center" vertical="center" shrinkToFit="1"/>
    </xf>
    <xf numFmtId="3" fontId="2" fillId="0" borderId="11" xfId="0" applyNumberFormat="1" applyFont="1" applyBorder="1" applyAlignment="1">
      <alignment horizontal="center" vertical="center" shrinkToFit="1"/>
    </xf>
    <xf numFmtId="3" fontId="2" fillId="0" borderId="10" xfId="0" applyNumberFormat="1" applyFont="1" applyBorder="1" applyAlignment="1">
      <alignment horizontal="center" vertical="center" shrinkToFit="1"/>
    </xf>
    <xf numFmtId="41" fontId="3" fillId="0" borderId="20" xfId="0" applyNumberFormat="1" applyFont="1" applyBorder="1" applyAlignment="1">
      <alignment horizontal="center" vertical="center" shrinkToFit="1"/>
    </xf>
    <xf numFmtId="0" fontId="5" fillId="0" borderId="13"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8" xfId="0" applyFont="1" applyBorder="1" applyAlignment="1">
      <alignment horizontal="distributed" vertical="center" wrapText="1"/>
    </xf>
    <xf numFmtId="3" fontId="2" fillId="0" borderId="11" xfId="0" applyNumberFormat="1" applyFont="1" applyBorder="1" applyAlignment="1">
      <alignment horizontal="distributed"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20" xfId="0" applyFont="1" applyBorder="1" applyAlignment="1">
      <alignment horizontal="distributed" vertical="center"/>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19" xfId="0" applyFont="1" applyBorder="1" applyAlignment="1">
      <alignment horizontal="distributed" vertical="center" wrapText="1"/>
    </xf>
    <xf numFmtId="0" fontId="2" fillId="0" borderId="16" xfId="0" applyFont="1" applyBorder="1" applyAlignment="1">
      <alignment horizontal="left" vertical="top"/>
    </xf>
    <xf numFmtId="0" fontId="0" fillId="0" borderId="0" xfId="0" applyFont="1" applyAlignment="1">
      <alignment vertical="top"/>
    </xf>
    <xf numFmtId="0" fontId="0" fillId="0" borderId="21" xfId="0" applyFont="1" applyBorder="1" applyAlignment="1">
      <alignment vertical="top"/>
    </xf>
    <xf numFmtId="0" fontId="0" fillId="0" borderId="0" xfId="0" applyAlignment="1">
      <alignment vertical="top"/>
    </xf>
    <xf numFmtId="0" fontId="9" fillId="0" borderId="0" xfId="0" applyFont="1" applyBorder="1" applyAlignment="1">
      <alignment horizontal="center" vertical="top"/>
    </xf>
    <xf numFmtId="0" fontId="6" fillId="33" borderId="13" xfId="0" applyFont="1" applyFill="1" applyBorder="1" applyAlignment="1">
      <alignment horizontal="distributed" vertical="center"/>
    </xf>
    <xf numFmtId="0" fontId="6" fillId="33" borderId="14" xfId="0" applyFont="1" applyFill="1" applyBorder="1" applyAlignment="1">
      <alignment horizontal="distributed" vertical="center"/>
    </xf>
    <xf numFmtId="0" fontId="0" fillId="33" borderId="14" xfId="0" applyFill="1" applyBorder="1" applyAlignment="1">
      <alignment vertical="center"/>
    </xf>
    <xf numFmtId="0" fontId="0" fillId="33" borderId="15" xfId="0" applyFill="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left" vertical="top"/>
    </xf>
    <xf numFmtId="0" fontId="0" fillId="0" borderId="14" xfId="0" applyFont="1" applyBorder="1" applyAlignment="1">
      <alignment vertical="top"/>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176" fontId="6" fillId="0" borderId="10" xfId="40" applyNumberFormat="1" applyFont="1" applyBorder="1" applyAlignment="1">
      <alignment horizontal="center" vertical="center" shrinkToFi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0" fillId="0" borderId="10" xfId="0" applyBorder="1" applyAlignment="1">
      <alignment horizontal="distributed" vertical="center" shrinkToFit="1"/>
    </xf>
    <xf numFmtId="0" fontId="9" fillId="0" borderId="14" xfId="0" applyFont="1" applyBorder="1" applyAlignment="1">
      <alignment horizontal="center" vertical="top"/>
    </xf>
    <xf numFmtId="0" fontId="9" fillId="0" borderId="18" xfId="0" applyFont="1" applyBorder="1" applyAlignment="1">
      <alignment horizontal="center" vertical="top"/>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3" fillId="0" borderId="11" xfId="0" applyFont="1" applyBorder="1" applyAlignment="1" applyProtection="1">
      <alignment horizontal="left" vertical="distributed" shrinkToFit="1"/>
      <protection locked="0"/>
    </xf>
    <xf numFmtId="0" fontId="3" fillId="0" borderId="12" xfId="0" applyFont="1" applyBorder="1" applyAlignment="1">
      <alignment horizontal="left" shrinkToFit="1"/>
    </xf>
    <xf numFmtId="0" fontId="3" fillId="0" borderId="20" xfId="0" applyFont="1" applyBorder="1" applyAlignment="1">
      <alignment horizontal="left" shrinkToFit="1"/>
    </xf>
    <xf numFmtId="0" fontId="6" fillId="0" borderId="11" xfId="0" applyFont="1" applyBorder="1" applyAlignment="1" applyProtection="1">
      <alignment horizontal="distributed" vertical="distributed"/>
      <protection locked="0"/>
    </xf>
    <xf numFmtId="0" fontId="6" fillId="0" borderId="20" xfId="0" applyFont="1" applyBorder="1" applyAlignment="1" applyProtection="1">
      <alignment horizontal="distributed" vertical="distributed"/>
      <protection locked="0"/>
    </xf>
    <xf numFmtId="0" fontId="11" fillId="0" borderId="11" xfId="0" applyFont="1" applyBorder="1" applyAlignment="1" applyProtection="1">
      <alignment horizontal="center" vertical="center" shrinkToFit="1"/>
      <protection locked="0"/>
    </xf>
    <xf numFmtId="0" fontId="11" fillId="0" borderId="20" xfId="0" applyFont="1" applyBorder="1" applyAlignment="1">
      <alignment horizontal="center" vertical="center" shrinkToFit="1"/>
    </xf>
    <xf numFmtId="0" fontId="6" fillId="0" borderId="11" xfId="0" applyFont="1" applyBorder="1" applyAlignment="1" applyProtection="1">
      <alignment horizontal="distributed" vertic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0" fillId="0" borderId="12" xfId="0" applyBorder="1" applyAlignment="1">
      <alignment horizontal="distributed" vertical="distributed"/>
    </xf>
    <xf numFmtId="0" fontId="0" fillId="0" borderId="20" xfId="0" applyBorder="1" applyAlignment="1">
      <alignment horizontal="distributed" vertical="distributed"/>
    </xf>
    <xf numFmtId="184" fontId="6" fillId="0" borderId="10" xfId="0" applyNumberFormat="1"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2" fillId="0" borderId="16" xfId="0" applyFont="1" applyBorder="1" applyAlignment="1" applyProtection="1">
      <alignment horizontal="distributed"/>
      <protection locked="0"/>
    </xf>
    <xf numFmtId="0" fontId="2" fillId="0" borderId="0" xfId="0" applyFont="1" applyBorder="1" applyAlignment="1" applyProtection="1">
      <alignment horizontal="distributed"/>
      <protection locked="0"/>
    </xf>
    <xf numFmtId="0" fontId="11" fillId="0" borderId="10" xfId="0" applyFont="1" applyBorder="1" applyAlignment="1" applyProtection="1">
      <alignment horizontal="distributed" vertical="center"/>
      <protection locked="0"/>
    </xf>
    <xf numFmtId="0" fontId="3" fillId="0" borderId="10" xfId="0" applyFont="1" applyBorder="1" applyAlignment="1" applyProtection="1">
      <alignment horizontal="left" vertical="center"/>
      <protection locked="0"/>
    </xf>
    <xf numFmtId="0" fontId="2" fillId="0" borderId="17" xfId="0" applyFont="1" applyBorder="1" applyAlignment="1" applyProtection="1">
      <alignment horizontal="distributed"/>
      <protection locked="0"/>
    </xf>
    <xf numFmtId="0" fontId="2" fillId="0" borderId="18" xfId="0" applyFont="1" applyBorder="1" applyAlignment="1" applyProtection="1">
      <alignment horizontal="distributed"/>
      <protection locked="0"/>
    </xf>
    <xf numFmtId="0" fontId="30" fillId="0" borderId="59" xfId="0" applyFont="1" applyBorder="1" applyAlignment="1" applyProtection="1">
      <alignment horizontal="center"/>
      <protection locked="0"/>
    </xf>
    <xf numFmtId="0" fontId="31" fillId="0" borderId="59" xfId="0" applyFont="1" applyBorder="1" applyAlignment="1" applyProtection="1">
      <alignment horizontal="center"/>
      <protection locked="0"/>
    </xf>
    <xf numFmtId="0" fontId="6" fillId="0" borderId="10" xfId="0" applyFont="1" applyBorder="1" applyAlignment="1" applyProtection="1">
      <alignment horizontal="distributed" vertical="center"/>
      <protection locked="0"/>
    </xf>
    <xf numFmtId="0" fontId="2" fillId="0" borderId="10" xfId="0" applyFont="1" applyBorder="1" applyAlignment="1" applyProtection="1">
      <alignment horizontal="distributed" vertical="distributed"/>
      <protection locked="0"/>
    </xf>
    <xf numFmtId="0" fontId="7" fillId="0" borderId="0" xfId="0" applyFont="1" applyBorder="1" applyAlignment="1" applyProtection="1">
      <alignment horizontal="center"/>
      <protection locked="0"/>
    </xf>
    <xf numFmtId="0" fontId="10" fillId="0" borderId="10" xfId="0" applyFont="1" applyBorder="1" applyAlignment="1" applyProtection="1">
      <alignment horizontal="center" vertical="center" shrinkToFit="1"/>
      <protection locked="0"/>
    </xf>
    <xf numFmtId="0" fontId="6" fillId="0" borderId="10" xfId="0" applyFont="1" applyBorder="1" applyAlignment="1" applyProtection="1">
      <alignment horizontal="distributed" vertical="distributed"/>
      <protection locked="0"/>
    </xf>
    <xf numFmtId="0" fontId="0" fillId="0" borderId="10" xfId="0" applyBorder="1" applyAlignment="1">
      <alignment horizontal="distributed"/>
    </xf>
    <xf numFmtId="0" fontId="6" fillId="0" borderId="11" xfId="0" applyFont="1" applyBorder="1" applyAlignment="1" applyProtection="1">
      <alignment horizontal="center" vertical="center" shrinkToFit="1"/>
      <protection locked="0"/>
    </xf>
    <xf numFmtId="0" fontId="0" fillId="0" borderId="12" xfId="0" applyBorder="1" applyAlignment="1">
      <alignment horizontal="distributed"/>
    </xf>
    <xf numFmtId="0" fontId="0" fillId="0" borderId="20" xfId="0" applyBorder="1" applyAlignment="1">
      <alignment horizontal="distributed"/>
    </xf>
    <xf numFmtId="0" fontId="11" fillId="0" borderId="22" xfId="0" applyFont="1" applyBorder="1" applyAlignment="1" applyProtection="1">
      <alignment horizontal="distributed" vertical="center"/>
      <protection locked="0"/>
    </xf>
    <xf numFmtId="0" fontId="3" fillId="0" borderId="22" xfId="0" applyFont="1" applyBorder="1" applyAlignment="1" applyProtection="1">
      <alignment horizontal="left" vertical="center"/>
      <protection locked="0"/>
    </xf>
    <xf numFmtId="0" fontId="11" fillId="0" borderId="11" xfId="0" applyFont="1" applyBorder="1" applyAlignment="1" applyProtection="1">
      <alignment horizontal="center" vertical="center"/>
      <protection locked="0"/>
    </xf>
    <xf numFmtId="0" fontId="10" fillId="0" borderId="11" xfId="0" applyFont="1" applyBorder="1" applyAlignment="1" applyProtection="1">
      <alignment horizontal="distributed" vertical="distributed"/>
      <protection locked="0"/>
    </xf>
    <xf numFmtId="192" fontId="25" fillId="0" borderId="11" xfId="0" applyNumberFormat="1" applyFont="1" applyBorder="1" applyAlignment="1" applyProtection="1">
      <alignment horizontal="distributed" vertical="distributed"/>
      <protection/>
    </xf>
    <xf numFmtId="0" fontId="0" fillId="0" borderId="20" xfId="0" applyBorder="1" applyAlignment="1">
      <alignment/>
    </xf>
    <xf numFmtId="0" fontId="3" fillId="0" borderId="11" xfId="0" applyFont="1" applyBorder="1" applyAlignment="1" applyProtection="1">
      <alignment horizontal="left" vertical="distributed"/>
      <protection locked="0"/>
    </xf>
    <xf numFmtId="0" fontId="11" fillId="0" borderId="17" xfId="0" applyFont="1" applyBorder="1" applyAlignment="1">
      <alignment vertical="top" wrapText="1"/>
    </xf>
    <xf numFmtId="0" fontId="5" fillId="0" borderId="17" xfId="0" applyFont="1" applyBorder="1" applyAlignment="1">
      <alignment vertical="top" wrapText="1"/>
    </xf>
    <xf numFmtId="0" fontId="1" fillId="0" borderId="18" xfId="0" applyFont="1" applyBorder="1" applyAlignment="1">
      <alignment vertical="top"/>
    </xf>
    <xf numFmtId="0" fontId="1" fillId="0" borderId="19" xfId="0" applyFont="1" applyBorder="1" applyAlignment="1">
      <alignment vertical="top"/>
    </xf>
    <xf numFmtId="0" fontId="2" fillId="0" borderId="17" xfId="0" applyFont="1" applyBorder="1" applyAlignment="1">
      <alignment vertical="top" wrapText="1"/>
    </xf>
    <xf numFmtId="0" fontId="2" fillId="0" borderId="13" xfId="0" applyFont="1" applyBorder="1" applyAlignment="1">
      <alignmen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21"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11" fillId="0" borderId="11" xfId="0" applyFont="1" applyBorder="1" applyAlignment="1">
      <alignment horizontal="distributed" vertical="center" wrapText="1"/>
    </xf>
    <xf numFmtId="0" fontId="2" fillId="0" borderId="11" xfId="0" applyFont="1" applyBorder="1" applyAlignment="1">
      <alignment horizontal="right" vertical="center" shrinkToFit="1"/>
    </xf>
    <xf numFmtId="0" fontId="0" fillId="0" borderId="12" xfId="0" applyBorder="1" applyAlignment="1">
      <alignment horizontal="right" vertical="center" shrinkToFit="1"/>
    </xf>
    <xf numFmtId="0" fontId="0" fillId="0" borderId="12" xfId="0" applyBorder="1" applyAlignment="1">
      <alignment horizontal="left" vertical="center" shrinkToFit="1"/>
    </xf>
    <xf numFmtId="0" fontId="0" fillId="0" borderId="20" xfId="0" applyBorder="1" applyAlignment="1">
      <alignment horizontal="left" vertic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 fillId="0" borderId="12"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2" xfId="0" applyFont="1" applyBorder="1" applyAlignment="1">
      <alignment horizontal="center" vertical="center" shrinkToFit="1"/>
    </xf>
    <xf numFmtId="41" fontId="3" fillId="0" borderId="10" xfId="0" applyNumberFormat="1" applyFont="1" applyBorder="1" applyAlignment="1">
      <alignment horizontal="left" vertical="center" wrapText="1"/>
    </xf>
    <xf numFmtId="41" fontId="0" fillId="0" borderId="10" xfId="0" applyNumberFormat="1" applyBorder="1" applyAlignment="1">
      <alignment horizontal="left" vertical="center" wrapText="1"/>
    </xf>
    <xf numFmtId="0" fontId="2" fillId="0" borderId="0" xfId="0" applyFont="1" applyAlignment="1">
      <alignment horizontal="center"/>
    </xf>
    <xf numFmtId="0" fontId="4" fillId="0" borderId="18" xfId="0" applyFont="1" applyBorder="1" applyAlignment="1">
      <alignment horizontal="center" vertical="center"/>
    </xf>
    <xf numFmtId="41" fontId="2" fillId="0" borderId="10" xfId="0" applyNumberFormat="1" applyFont="1" applyBorder="1" applyAlignment="1">
      <alignment vertical="center"/>
    </xf>
    <xf numFmtId="41" fontId="2" fillId="0" borderId="11" xfId="0" applyNumberFormat="1" applyFont="1" applyBorder="1" applyAlignment="1">
      <alignment vertical="center"/>
    </xf>
    <xf numFmtId="41" fontId="2" fillId="0" borderId="12" xfId="0" applyNumberFormat="1" applyFont="1" applyBorder="1" applyAlignment="1">
      <alignment vertical="center"/>
    </xf>
    <xf numFmtId="41" fontId="2" fillId="0" borderId="20" xfId="0" applyNumberFormat="1" applyFont="1" applyBorder="1" applyAlignment="1">
      <alignment vertical="center"/>
    </xf>
    <xf numFmtId="41" fontId="3" fillId="0" borderId="11" xfId="0" applyNumberFormat="1" applyFont="1" applyBorder="1" applyAlignment="1">
      <alignment horizontal="distributed" vertical="center" shrinkToFit="1"/>
    </xf>
    <xf numFmtId="41" fontId="0" fillId="0" borderId="20" xfId="0" applyNumberFormat="1" applyBorder="1" applyAlignment="1">
      <alignment horizontal="distributed" vertical="center" shrinkToFit="1"/>
    </xf>
    <xf numFmtId="0" fontId="11" fillId="0" borderId="12" xfId="0" applyFont="1" applyBorder="1" applyAlignment="1">
      <alignment horizontal="distributed" vertical="center" wrapText="1"/>
    </xf>
    <xf numFmtId="0" fontId="2" fillId="0" borderId="60" xfId="0" applyFont="1" applyBorder="1" applyAlignment="1">
      <alignment horizontal="distributed" vertical="center"/>
    </xf>
    <xf numFmtId="0" fontId="2" fillId="0" borderId="10" xfId="0" applyFont="1" applyBorder="1" applyAlignment="1">
      <alignment horizontal="center" vertical="center" shrinkToFit="1"/>
    </xf>
    <xf numFmtId="0" fontId="11"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Border="1" applyAlignment="1">
      <alignment vertical="center" wrapText="1"/>
    </xf>
    <xf numFmtId="0" fontId="11" fillId="0" borderId="13" xfId="0" applyFont="1" applyBorder="1" applyAlignment="1">
      <alignment vertical="top" wrapText="1"/>
    </xf>
    <xf numFmtId="0" fontId="5"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xf>
    <xf numFmtId="0" fontId="12" fillId="0" borderId="14" xfId="0" applyFont="1" applyBorder="1" applyAlignment="1">
      <alignment horizontal="distributed" vertical="center"/>
    </xf>
    <xf numFmtId="0" fontId="12" fillId="0" borderId="16" xfId="0" applyFont="1" applyBorder="1" applyAlignment="1">
      <alignment horizontal="distributed" vertical="center"/>
    </xf>
    <xf numFmtId="0" fontId="12" fillId="0" borderId="0" xfId="0" applyFont="1" applyBorder="1" applyAlignment="1">
      <alignment horizontal="distributed" vertical="center"/>
    </xf>
    <xf numFmtId="0" fontId="11" fillId="0" borderId="10" xfId="0" applyFont="1" applyBorder="1" applyAlignment="1">
      <alignment horizontal="distributed" vertical="center" wrapText="1"/>
    </xf>
    <xf numFmtId="0" fontId="2" fillId="0" borderId="11" xfId="0" applyFont="1" applyBorder="1" applyAlignment="1">
      <alignment horizontal="distributed" vertical="center" wrapText="1" shrinkToFit="1"/>
    </xf>
    <xf numFmtId="0" fontId="2" fillId="0" borderId="12" xfId="0" applyFont="1" applyBorder="1" applyAlignment="1">
      <alignment horizontal="distributed" vertical="center" wrapText="1" shrinkToFit="1"/>
    </xf>
    <xf numFmtId="0" fontId="2" fillId="0" borderId="20" xfId="0" applyFont="1" applyBorder="1" applyAlignment="1">
      <alignment horizontal="distributed" vertical="center" wrapText="1" shrinkToFit="1"/>
    </xf>
    <xf numFmtId="178" fontId="6" fillId="0" borderId="21" xfId="0" applyNumberFormat="1" applyFont="1" applyBorder="1" applyAlignment="1">
      <alignment horizontal="left" vertical="center"/>
    </xf>
    <xf numFmtId="0" fontId="7" fillId="0" borderId="17" xfId="0" applyFont="1" applyBorder="1" applyAlignment="1">
      <alignment horizontal="left"/>
    </xf>
    <xf numFmtId="0" fontId="7" fillId="0" borderId="18" xfId="0" applyFont="1" applyBorder="1" applyAlignment="1">
      <alignment horizontal="left"/>
    </xf>
    <xf numFmtId="0" fontId="7" fillId="0" borderId="19" xfId="0" applyFont="1" applyBorder="1" applyAlignment="1">
      <alignment horizontal="left"/>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3" fillId="0" borderId="11" xfId="0" applyFont="1" applyBorder="1" applyAlignment="1">
      <alignment horizontal="right" vertical="center"/>
    </xf>
    <xf numFmtId="0" fontId="3" fillId="0" borderId="2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0" fontId="3" fillId="0" borderId="24" xfId="0" applyFont="1" applyBorder="1" applyAlignment="1">
      <alignment horizontal="center" vertical="center" wrapText="1"/>
    </xf>
    <xf numFmtId="0" fontId="2" fillId="0" borderId="22" xfId="0" applyFont="1" applyBorder="1" applyAlignment="1">
      <alignment horizontal="center" vertical="center" wrapText="1"/>
    </xf>
    <xf numFmtId="176" fontId="2" fillId="0" borderId="10" xfId="0" applyNumberFormat="1" applyFont="1" applyBorder="1" applyAlignment="1">
      <alignment horizontal="center" vertical="center" shrinkToFit="1"/>
    </xf>
    <xf numFmtId="0" fontId="2" fillId="0" borderId="10" xfId="0" applyFont="1" applyBorder="1" applyAlignment="1">
      <alignment vertical="center" shrinkToFit="1"/>
    </xf>
    <xf numFmtId="0" fontId="14" fillId="0" borderId="18" xfId="0" applyFont="1" applyBorder="1" applyAlignment="1">
      <alignment horizontal="distributed" vertical="center"/>
    </xf>
    <xf numFmtId="0" fontId="14" fillId="0" borderId="19" xfId="0" applyFont="1" applyBorder="1" applyAlignment="1">
      <alignment horizontal="distributed" vertical="center"/>
    </xf>
    <xf numFmtId="0" fontId="6" fillId="0" borderId="17" xfId="0" applyFont="1" applyBorder="1" applyAlignment="1">
      <alignment horizontal="distributed" vertical="center" wrapText="1"/>
    </xf>
    <xf numFmtId="0" fontId="6" fillId="0" borderId="19" xfId="0" applyFont="1" applyBorder="1" applyAlignment="1">
      <alignment horizontal="distributed" vertical="center" wrapText="1"/>
    </xf>
    <xf numFmtId="0" fontId="2" fillId="0" borderId="56" xfId="0" applyFont="1" applyBorder="1" applyAlignment="1">
      <alignment horizontal="distributed" vertical="center"/>
    </xf>
    <xf numFmtId="0" fontId="0" fillId="0" borderId="57" xfId="0" applyBorder="1" applyAlignment="1">
      <alignment horizontal="distributed" vertical="center"/>
    </xf>
    <xf numFmtId="0" fontId="0" fillId="0" borderId="58" xfId="0" applyBorder="1" applyAlignment="1">
      <alignment horizontal="distributed" vertical="center"/>
    </xf>
    <xf numFmtId="0" fontId="2" fillId="0" borderId="11" xfId="0" applyFont="1" applyBorder="1" applyAlignment="1" applyProtection="1">
      <alignment horizontal="distributed" vertical="distributed"/>
      <protection locked="0"/>
    </xf>
    <xf numFmtId="0" fontId="6" fillId="0" borderId="12" xfId="0" applyFont="1" applyBorder="1" applyAlignment="1" applyProtection="1">
      <alignment horizontal="distributed" vertical="distributed"/>
      <protection locked="0"/>
    </xf>
    <xf numFmtId="41" fontId="6" fillId="0" borderId="11" xfId="0" applyNumberFormat="1" applyFont="1" applyBorder="1" applyAlignment="1" applyProtection="1">
      <alignment vertical="center" shrinkToFit="1"/>
      <protection/>
    </xf>
    <xf numFmtId="0" fontId="14" fillId="0" borderId="12" xfId="0" applyFont="1" applyBorder="1" applyAlignment="1">
      <alignment vertical="center" shrinkToFit="1"/>
    </xf>
    <xf numFmtId="41" fontId="2" fillId="0" borderId="11" xfId="0" applyNumberFormat="1" applyFont="1" applyBorder="1" applyAlignment="1" applyProtection="1">
      <alignment vertical="center" shrinkToFit="1"/>
      <protection locked="0"/>
    </xf>
    <xf numFmtId="0" fontId="0" fillId="0" borderId="12" xfId="0" applyBorder="1" applyAlignment="1">
      <alignment/>
    </xf>
    <xf numFmtId="0" fontId="3" fillId="0" borderId="11"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2" fillId="0" borderId="20" xfId="0" applyFont="1" applyBorder="1" applyAlignment="1" applyProtection="1">
      <alignment horizontal="distributed" vertical="distributed"/>
      <protection locked="0"/>
    </xf>
    <xf numFmtId="0" fontId="21" fillId="0" borderId="11" xfId="0" applyFont="1" applyBorder="1" applyAlignment="1" applyProtection="1">
      <alignment horizontal="distributed" vertical="distributed"/>
      <protection locked="0"/>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21" fillId="0" borderId="11"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6" fillId="0" borderId="20" xfId="0" applyFont="1" applyBorder="1" applyAlignment="1" applyProtection="1">
      <alignment horizontal="center" vertical="center" shrinkToFit="1"/>
      <protection locked="0"/>
    </xf>
    <xf numFmtId="0" fontId="14" fillId="0" borderId="20" xfId="0" applyFont="1" applyBorder="1" applyAlignment="1">
      <alignment horizontal="distributed"/>
    </xf>
    <xf numFmtId="0" fontId="6" fillId="0" borderId="11" xfId="0" applyFont="1" applyBorder="1" applyAlignment="1" applyProtection="1">
      <alignment horizontal="center" vertical="distributed"/>
      <protection locked="0"/>
    </xf>
    <xf numFmtId="0" fontId="6" fillId="0" borderId="12" xfId="0" applyFont="1" applyBorder="1" applyAlignment="1" applyProtection="1">
      <alignment horizontal="center" vertical="distributed"/>
      <protection locked="0"/>
    </xf>
    <xf numFmtId="0" fontId="6" fillId="0" borderId="20" xfId="0" applyFont="1" applyBorder="1" applyAlignment="1" applyProtection="1">
      <alignment horizontal="center" vertical="distributed"/>
      <protection locked="0"/>
    </xf>
    <xf numFmtId="0" fontId="6" fillId="0" borderId="17" xfId="0" applyFont="1" applyBorder="1" applyAlignment="1" applyProtection="1">
      <alignment horizontal="center" vertical="center" wrapText="1"/>
      <protection locked="0"/>
    </xf>
    <xf numFmtId="0" fontId="0" fillId="0" borderId="19" xfId="0" applyBorder="1" applyAlignment="1" applyProtection="1">
      <alignment/>
      <protection locked="0"/>
    </xf>
    <xf numFmtId="0" fontId="0" fillId="0" borderId="20" xfId="0" applyBorder="1" applyAlignment="1" applyProtection="1">
      <alignment horizontal="center" vertical="center" shrinkToFit="1"/>
      <protection locked="0"/>
    </xf>
    <xf numFmtId="0" fontId="6" fillId="0" borderId="17" xfId="0" applyFont="1" applyBorder="1" applyAlignment="1" applyProtection="1">
      <alignment horizontal="distributed" vertical="distributed" wrapText="1"/>
      <protection locked="0"/>
    </xf>
    <xf numFmtId="0" fontId="6" fillId="0" borderId="18" xfId="0" applyFont="1" applyBorder="1" applyAlignment="1" applyProtection="1">
      <alignment horizontal="distributed" vertical="distributed" wrapText="1"/>
      <protection locked="0"/>
    </xf>
    <xf numFmtId="0" fontId="0" fillId="0" borderId="19" xfId="0" applyBorder="1" applyAlignment="1" applyProtection="1">
      <alignment horizontal="distributed" vertical="distributed"/>
      <protection locked="0"/>
    </xf>
    <xf numFmtId="0" fontId="6" fillId="0" borderId="16" xfId="0" applyFont="1" applyBorder="1" applyAlignment="1" applyProtection="1">
      <alignment horizontal="center" vertical="center" wrapText="1"/>
      <protection locked="0"/>
    </xf>
    <xf numFmtId="0" fontId="0" fillId="0" borderId="21" xfId="0" applyBorder="1" applyAlignment="1" applyProtection="1">
      <alignment/>
      <protection locked="0"/>
    </xf>
    <xf numFmtId="0" fontId="6" fillId="0" borderId="11" xfId="0" applyFont="1" applyBorder="1" applyAlignment="1" applyProtection="1">
      <alignment horizontal="distributed" vertical="distributed" wrapText="1"/>
      <protection locked="0"/>
    </xf>
    <xf numFmtId="0" fontId="6" fillId="0" borderId="12" xfId="0" applyFont="1" applyBorder="1" applyAlignment="1" applyProtection="1">
      <alignment horizontal="distributed" vertical="distributed" wrapText="1"/>
      <protection locked="0"/>
    </xf>
    <xf numFmtId="0" fontId="0" fillId="0" borderId="20" xfId="0" applyBorder="1" applyAlignment="1" applyProtection="1">
      <alignment horizontal="distributed" vertical="distributed"/>
      <protection locked="0"/>
    </xf>
    <xf numFmtId="184" fontId="10" fillId="0" borderId="13" xfId="0" applyNumberFormat="1" applyFont="1" applyBorder="1" applyAlignment="1" applyProtection="1">
      <alignment horizontal="center" vertical="center" shrinkToFit="1"/>
      <protection/>
    </xf>
    <xf numFmtId="184" fontId="33" fillId="0" borderId="14" xfId="0" applyNumberFormat="1" applyFont="1" applyBorder="1" applyAlignment="1" applyProtection="1">
      <alignment horizontal="center" vertical="center" shrinkToFit="1"/>
      <protection/>
    </xf>
    <xf numFmtId="0" fontId="0" fillId="0" borderId="15" xfId="0" applyBorder="1" applyAlignment="1">
      <alignment/>
    </xf>
    <xf numFmtId="184" fontId="33" fillId="0" borderId="16" xfId="0" applyNumberFormat="1" applyFont="1" applyBorder="1" applyAlignment="1" applyProtection="1">
      <alignment horizontal="center" vertical="center" shrinkToFit="1"/>
      <protection/>
    </xf>
    <xf numFmtId="184" fontId="33" fillId="0" borderId="0" xfId="0" applyNumberFormat="1" applyFont="1" applyBorder="1" applyAlignment="1" applyProtection="1">
      <alignment horizontal="center" vertical="center" shrinkToFit="1"/>
      <protection/>
    </xf>
    <xf numFmtId="0" fontId="0" fillId="0" borderId="21" xfId="0" applyBorder="1" applyAlignment="1">
      <alignment/>
    </xf>
    <xf numFmtId="184" fontId="33" fillId="0" borderId="17" xfId="0" applyNumberFormat="1" applyFont="1" applyBorder="1" applyAlignment="1" applyProtection="1">
      <alignment horizontal="center" vertical="center" shrinkToFit="1"/>
      <protection/>
    </xf>
    <xf numFmtId="184" fontId="33" fillId="0" borderId="18" xfId="0" applyNumberFormat="1" applyFont="1" applyBorder="1" applyAlignment="1" applyProtection="1">
      <alignment horizontal="center" vertical="center" shrinkToFit="1"/>
      <protection/>
    </xf>
    <xf numFmtId="0" fontId="0" fillId="0" borderId="19" xfId="0" applyBorder="1" applyAlignment="1">
      <alignment/>
    </xf>
    <xf numFmtId="0" fontId="30"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0" fillId="0" borderId="20" xfId="0" applyFont="1" applyBorder="1" applyAlignment="1" applyProtection="1">
      <alignment/>
      <protection locked="0"/>
    </xf>
    <xf numFmtId="0" fontId="0" fillId="0" borderId="12" xfId="0" applyBorder="1" applyAlignment="1" applyProtection="1">
      <alignment horizontal="distributed" vertical="distributed"/>
      <protection locked="0"/>
    </xf>
    <xf numFmtId="0" fontId="11" fillId="0" borderId="14" xfId="0" applyFont="1" applyBorder="1" applyAlignment="1" applyProtection="1">
      <alignment vertical="center" wrapText="1"/>
      <protection/>
    </xf>
    <xf numFmtId="0" fontId="2" fillId="0" borderId="16" xfId="0" applyFont="1" applyBorder="1" applyAlignment="1" applyProtection="1">
      <alignment horizontal="distributed" vertical="center" wrapText="1"/>
      <protection locked="0"/>
    </xf>
    <xf numFmtId="0" fontId="2" fillId="0" borderId="21" xfId="0" applyFont="1" applyBorder="1" applyAlignment="1" applyProtection="1">
      <alignment horizontal="distributed" vertical="center" wrapText="1"/>
      <protection locked="0"/>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76200" cy="247650"/>
    <xdr:sp fLocksText="0">
      <xdr:nvSpPr>
        <xdr:cNvPr id="1" name="Text Box 2"/>
        <xdr:cNvSpPr txBox="1">
          <a:spLocks noChangeArrowheads="1"/>
        </xdr:cNvSpPr>
      </xdr:nvSpPr>
      <xdr:spPr>
        <a:xfrm>
          <a:off x="0" y="32766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12</xdr:col>
      <xdr:colOff>0</xdr:colOff>
      <xdr:row>13</xdr:row>
      <xdr:rowOff>0</xdr:rowOff>
    </xdr:from>
    <xdr:to>
      <xdr:col>12</xdr:col>
      <xdr:colOff>0</xdr:colOff>
      <xdr:row>13</xdr:row>
      <xdr:rowOff>0</xdr:rowOff>
    </xdr:to>
    <xdr:sp>
      <xdr:nvSpPr>
        <xdr:cNvPr id="2" name="Line 3"/>
        <xdr:cNvSpPr>
          <a:spLocks/>
        </xdr:cNvSpPr>
      </xdr:nvSpPr>
      <xdr:spPr>
        <a:xfrm>
          <a:off x="6838950" y="327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13</xdr:row>
      <xdr:rowOff>0</xdr:rowOff>
    </xdr:from>
    <xdr:to>
      <xdr:col>12</xdr:col>
      <xdr:colOff>0</xdr:colOff>
      <xdr:row>13</xdr:row>
      <xdr:rowOff>0</xdr:rowOff>
    </xdr:to>
    <xdr:sp>
      <xdr:nvSpPr>
        <xdr:cNvPr id="3" name="Line 4"/>
        <xdr:cNvSpPr>
          <a:spLocks/>
        </xdr:cNvSpPr>
      </xdr:nvSpPr>
      <xdr:spPr>
        <a:xfrm>
          <a:off x="6838950" y="327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38100</xdr:colOff>
      <xdr:row>7</xdr:row>
      <xdr:rowOff>95250</xdr:rowOff>
    </xdr:from>
    <xdr:ext cx="76200" cy="247650"/>
    <xdr:sp fLocksText="0">
      <xdr:nvSpPr>
        <xdr:cNvPr id="4" name="Text Box 5"/>
        <xdr:cNvSpPr txBox="1">
          <a:spLocks noChangeArrowheads="1"/>
        </xdr:cNvSpPr>
      </xdr:nvSpPr>
      <xdr:spPr>
        <a:xfrm>
          <a:off x="2743200" y="18383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12</xdr:col>
      <xdr:colOff>0</xdr:colOff>
      <xdr:row>12</xdr:row>
      <xdr:rowOff>0</xdr:rowOff>
    </xdr:from>
    <xdr:to>
      <xdr:col>12</xdr:col>
      <xdr:colOff>0</xdr:colOff>
      <xdr:row>12</xdr:row>
      <xdr:rowOff>0</xdr:rowOff>
    </xdr:to>
    <xdr:sp>
      <xdr:nvSpPr>
        <xdr:cNvPr id="5" name="Line 6"/>
        <xdr:cNvSpPr>
          <a:spLocks/>
        </xdr:cNvSpPr>
      </xdr:nvSpPr>
      <xdr:spPr>
        <a:xfrm>
          <a:off x="683895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12</xdr:row>
      <xdr:rowOff>0</xdr:rowOff>
    </xdr:from>
    <xdr:to>
      <xdr:col>12</xdr:col>
      <xdr:colOff>0</xdr:colOff>
      <xdr:row>12</xdr:row>
      <xdr:rowOff>0</xdr:rowOff>
    </xdr:to>
    <xdr:sp>
      <xdr:nvSpPr>
        <xdr:cNvPr id="6" name="Line 7"/>
        <xdr:cNvSpPr>
          <a:spLocks/>
        </xdr:cNvSpPr>
      </xdr:nvSpPr>
      <xdr:spPr>
        <a:xfrm>
          <a:off x="683895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38100</xdr:colOff>
      <xdr:row>7</xdr:row>
      <xdr:rowOff>95250</xdr:rowOff>
    </xdr:from>
    <xdr:ext cx="76200" cy="247650"/>
    <xdr:sp fLocksText="0">
      <xdr:nvSpPr>
        <xdr:cNvPr id="7" name="Text Box 8"/>
        <xdr:cNvSpPr txBox="1">
          <a:spLocks noChangeArrowheads="1"/>
        </xdr:cNvSpPr>
      </xdr:nvSpPr>
      <xdr:spPr>
        <a:xfrm>
          <a:off x="2743200" y="18383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12</xdr:col>
      <xdr:colOff>0</xdr:colOff>
      <xdr:row>12</xdr:row>
      <xdr:rowOff>0</xdr:rowOff>
    </xdr:from>
    <xdr:to>
      <xdr:col>12</xdr:col>
      <xdr:colOff>0</xdr:colOff>
      <xdr:row>12</xdr:row>
      <xdr:rowOff>0</xdr:rowOff>
    </xdr:to>
    <xdr:sp>
      <xdr:nvSpPr>
        <xdr:cNvPr id="8" name="Line 9"/>
        <xdr:cNvSpPr>
          <a:spLocks/>
        </xdr:cNvSpPr>
      </xdr:nvSpPr>
      <xdr:spPr>
        <a:xfrm>
          <a:off x="683895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12</xdr:row>
      <xdr:rowOff>0</xdr:rowOff>
    </xdr:from>
    <xdr:to>
      <xdr:col>12</xdr:col>
      <xdr:colOff>0</xdr:colOff>
      <xdr:row>12</xdr:row>
      <xdr:rowOff>0</xdr:rowOff>
    </xdr:to>
    <xdr:sp>
      <xdr:nvSpPr>
        <xdr:cNvPr id="9" name="Line 10"/>
        <xdr:cNvSpPr>
          <a:spLocks/>
        </xdr:cNvSpPr>
      </xdr:nvSpPr>
      <xdr:spPr>
        <a:xfrm>
          <a:off x="683895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30</xdr:row>
      <xdr:rowOff>0</xdr:rowOff>
    </xdr:from>
    <xdr:to>
      <xdr:col>12</xdr:col>
      <xdr:colOff>0</xdr:colOff>
      <xdr:row>30</xdr:row>
      <xdr:rowOff>0</xdr:rowOff>
    </xdr:to>
    <xdr:sp>
      <xdr:nvSpPr>
        <xdr:cNvPr id="10" name="Line 11"/>
        <xdr:cNvSpPr>
          <a:spLocks/>
        </xdr:cNvSpPr>
      </xdr:nvSpPr>
      <xdr:spPr>
        <a:xfrm>
          <a:off x="6838950" y="995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30</xdr:row>
      <xdr:rowOff>0</xdr:rowOff>
    </xdr:from>
    <xdr:to>
      <xdr:col>12</xdr:col>
      <xdr:colOff>0</xdr:colOff>
      <xdr:row>30</xdr:row>
      <xdr:rowOff>0</xdr:rowOff>
    </xdr:to>
    <xdr:sp>
      <xdr:nvSpPr>
        <xdr:cNvPr id="11" name="Line 12"/>
        <xdr:cNvSpPr>
          <a:spLocks/>
        </xdr:cNvSpPr>
      </xdr:nvSpPr>
      <xdr:spPr>
        <a:xfrm>
          <a:off x="6838950" y="995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0</xdr:colOff>
      <xdr:row>29</xdr:row>
      <xdr:rowOff>0</xdr:rowOff>
    </xdr:from>
    <xdr:ext cx="76200" cy="247650"/>
    <xdr:sp fLocksText="0">
      <xdr:nvSpPr>
        <xdr:cNvPr id="12" name="Text Box 13"/>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13" name="Text Box 14"/>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14" name="Text Box 15"/>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15" name="Text Box 16"/>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16" name="Text Box 17"/>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17" name="Text Box 18"/>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18" name="Text Box 19"/>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19" name="Text Box 20"/>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20" name="Text Box 21"/>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21" name="Text Box 22"/>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22" name="Text Box 23"/>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29</xdr:row>
      <xdr:rowOff>0</xdr:rowOff>
    </xdr:from>
    <xdr:ext cx="76200" cy="247650"/>
    <xdr:sp fLocksText="0">
      <xdr:nvSpPr>
        <xdr:cNvPr id="23" name="Text Box 24"/>
        <xdr:cNvSpPr txBox="1">
          <a:spLocks noChangeArrowheads="1"/>
        </xdr:cNvSpPr>
      </xdr:nvSpPr>
      <xdr:spPr>
        <a:xfrm>
          <a:off x="0" y="96012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7</xdr:col>
      <xdr:colOff>38100</xdr:colOff>
      <xdr:row>7</xdr:row>
      <xdr:rowOff>95250</xdr:rowOff>
    </xdr:from>
    <xdr:ext cx="76200" cy="247650"/>
    <xdr:sp fLocksText="0">
      <xdr:nvSpPr>
        <xdr:cNvPr id="24" name="Text Box 25"/>
        <xdr:cNvSpPr txBox="1">
          <a:spLocks noChangeArrowheads="1"/>
        </xdr:cNvSpPr>
      </xdr:nvSpPr>
      <xdr:spPr>
        <a:xfrm>
          <a:off x="3762375" y="18383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7</xdr:col>
      <xdr:colOff>38100</xdr:colOff>
      <xdr:row>7</xdr:row>
      <xdr:rowOff>95250</xdr:rowOff>
    </xdr:from>
    <xdr:ext cx="76200" cy="247650"/>
    <xdr:sp fLocksText="0">
      <xdr:nvSpPr>
        <xdr:cNvPr id="25" name="Text Box 26"/>
        <xdr:cNvSpPr txBox="1">
          <a:spLocks noChangeArrowheads="1"/>
        </xdr:cNvSpPr>
      </xdr:nvSpPr>
      <xdr:spPr>
        <a:xfrm>
          <a:off x="3762375" y="18383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7</xdr:col>
      <xdr:colOff>38100</xdr:colOff>
      <xdr:row>7</xdr:row>
      <xdr:rowOff>95250</xdr:rowOff>
    </xdr:from>
    <xdr:ext cx="76200" cy="247650"/>
    <xdr:sp fLocksText="0">
      <xdr:nvSpPr>
        <xdr:cNvPr id="26" name="Text Box 27"/>
        <xdr:cNvSpPr txBox="1">
          <a:spLocks noChangeArrowheads="1"/>
        </xdr:cNvSpPr>
      </xdr:nvSpPr>
      <xdr:spPr>
        <a:xfrm>
          <a:off x="3762375" y="18383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27" name="Text Box 28"/>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28" name="Text Box 29"/>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29" name="Text Box 30"/>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0" name="Text Box 31"/>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1" name="Text Box 32"/>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2" name="Text Box 33"/>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3" name="Text Box 34"/>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4" name="Text Box 35"/>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5" name="Text Box 36"/>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6" name="Text Box 37"/>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7" name="Text Box 38"/>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8" name="Text Box 39"/>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39" name="Text Box 40"/>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0" name="Text Box 41"/>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1" name="Text Box 42"/>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2" name="Text Box 43"/>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3" name="Text Box 44"/>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4" name="Text Box 45"/>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5" name="Text Box 46"/>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6" name="Text Box 47"/>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7" name="Text Box 48"/>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8" name="Text Box 49"/>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49" name="Text Box 50"/>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30</xdr:row>
      <xdr:rowOff>0</xdr:rowOff>
    </xdr:from>
    <xdr:ext cx="76200" cy="247650"/>
    <xdr:sp fLocksText="0">
      <xdr:nvSpPr>
        <xdr:cNvPr id="50" name="Text Box 51"/>
        <xdr:cNvSpPr txBox="1">
          <a:spLocks noChangeArrowheads="1"/>
        </xdr:cNvSpPr>
      </xdr:nvSpPr>
      <xdr:spPr>
        <a:xfrm>
          <a:off x="0" y="99536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H13" sqref="H13"/>
    </sheetView>
  </sheetViews>
  <sheetFormatPr defaultColWidth="9.00390625" defaultRowHeight="16.5"/>
  <cols>
    <col min="1" max="1" width="17.75390625" style="1" customWidth="1"/>
    <col min="2" max="2" width="10.00390625" style="1" customWidth="1"/>
    <col min="3" max="3" width="12.125" style="1" customWidth="1"/>
    <col min="4" max="7" width="10.00390625" style="1" customWidth="1"/>
    <col min="8" max="8" width="19.50390625" style="1" customWidth="1"/>
    <col min="9" max="16384" width="9.00390625" style="1" customWidth="1"/>
  </cols>
  <sheetData>
    <row r="1" ht="16.5">
      <c r="A1" s="13"/>
    </row>
    <row r="2" spans="1:8" ht="47.25" customHeight="1">
      <c r="A2" s="243" t="s">
        <v>512</v>
      </c>
      <c r="B2" s="244"/>
      <c r="C2" s="244"/>
      <c r="D2" s="244"/>
      <c r="E2" s="244"/>
      <c r="F2" s="244"/>
      <c r="G2" s="244"/>
      <c r="H2" s="244"/>
    </row>
    <row r="3" ht="19.5" customHeight="1">
      <c r="A3" s="1" t="s">
        <v>491</v>
      </c>
    </row>
    <row r="4" ht="19.5" customHeight="1">
      <c r="A4" s="1" t="s">
        <v>492</v>
      </c>
    </row>
    <row r="5" ht="19.5" customHeight="1">
      <c r="A5" s="1" t="s">
        <v>493</v>
      </c>
    </row>
    <row r="6" spans="1:8" ht="18" customHeight="1">
      <c r="A6" s="245" t="s">
        <v>494</v>
      </c>
      <c r="B6" s="247" t="s">
        <v>514</v>
      </c>
      <c r="C6" s="247"/>
      <c r="D6" s="247"/>
      <c r="E6" s="247" t="s">
        <v>495</v>
      </c>
      <c r="F6" s="247"/>
      <c r="G6" s="247"/>
      <c r="H6" s="245" t="s">
        <v>496</v>
      </c>
    </row>
    <row r="7" spans="1:8" ht="18" customHeight="1">
      <c r="A7" s="246"/>
      <c r="B7" s="2" t="s">
        <v>497</v>
      </c>
      <c r="C7" s="2" t="s">
        <v>261</v>
      </c>
      <c r="D7" s="2" t="s">
        <v>487</v>
      </c>
      <c r="E7" s="2" t="s">
        <v>497</v>
      </c>
      <c r="F7" s="2" t="s">
        <v>261</v>
      </c>
      <c r="G7" s="2" t="s">
        <v>487</v>
      </c>
      <c r="H7" s="246"/>
    </row>
    <row r="8" spans="1:8" ht="18" customHeight="1">
      <c r="A8" s="236"/>
      <c r="B8" s="236"/>
      <c r="C8" s="236"/>
      <c r="D8" s="237">
        <f>+B8*C8</f>
        <v>0</v>
      </c>
      <c r="E8" s="236"/>
      <c r="F8" s="236"/>
      <c r="G8" s="237">
        <f>+E8*F8</f>
        <v>0</v>
      </c>
      <c r="H8" s="236"/>
    </row>
    <row r="9" spans="1:8" ht="18" customHeight="1">
      <c r="A9" s="236"/>
      <c r="B9" s="236"/>
      <c r="C9" s="236"/>
      <c r="D9" s="237">
        <f aca="true" t="shared" si="0" ref="D9:D27">+B9*C9</f>
        <v>0</v>
      </c>
      <c r="E9" s="236"/>
      <c r="F9" s="236"/>
      <c r="G9" s="237">
        <f aca="true" t="shared" si="1" ref="G9:G27">+E9*F9</f>
        <v>0</v>
      </c>
      <c r="H9" s="236"/>
    </row>
    <row r="10" spans="1:8" ht="18" customHeight="1">
      <c r="A10" s="236"/>
      <c r="B10" s="236"/>
      <c r="C10" s="236"/>
      <c r="D10" s="237">
        <f t="shared" si="0"/>
        <v>0</v>
      </c>
      <c r="E10" s="236"/>
      <c r="F10" s="236"/>
      <c r="G10" s="237">
        <f t="shared" si="1"/>
        <v>0</v>
      </c>
      <c r="H10" s="236"/>
    </row>
    <row r="11" spans="1:8" ht="18" customHeight="1">
      <c r="A11" s="236"/>
      <c r="B11" s="236"/>
      <c r="C11" s="236"/>
      <c r="D11" s="237">
        <f t="shared" si="0"/>
        <v>0</v>
      </c>
      <c r="E11" s="236"/>
      <c r="F11" s="236"/>
      <c r="G11" s="237">
        <f t="shared" si="1"/>
        <v>0</v>
      </c>
      <c r="H11" s="236"/>
    </row>
    <row r="12" spans="1:8" ht="18" customHeight="1">
      <c r="A12" s="236"/>
      <c r="B12" s="236"/>
      <c r="C12" s="236"/>
      <c r="D12" s="237">
        <f t="shared" si="0"/>
        <v>0</v>
      </c>
      <c r="E12" s="236"/>
      <c r="F12" s="236"/>
      <c r="G12" s="237">
        <f t="shared" si="1"/>
        <v>0</v>
      </c>
      <c r="H12" s="236"/>
    </row>
    <row r="13" spans="1:8" ht="18" customHeight="1">
      <c r="A13" s="236"/>
      <c r="B13" s="236"/>
      <c r="C13" s="236"/>
      <c r="D13" s="237">
        <f t="shared" si="0"/>
        <v>0</v>
      </c>
      <c r="E13" s="236"/>
      <c r="F13" s="236"/>
      <c r="G13" s="237">
        <f t="shared" si="1"/>
        <v>0</v>
      </c>
      <c r="H13" s="236"/>
    </row>
    <row r="14" spans="1:8" ht="18" customHeight="1">
      <c r="A14" s="236"/>
      <c r="B14" s="236"/>
      <c r="C14" s="236"/>
      <c r="D14" s="237">
        <f t="shared" si="0"/>
        <v>0</v>
      </c>
      <c r="E14" s="236"/>
      <c r="F14" s="236"/>
      <c r="G14" s="237">
        <f t="shared" si="1"/>
        <v>0</v>
      </c>
      <c r="H14" s="236"/>
    </row>
    <row r="15" spans="1:8" ht="18" customHeight="1">
      <c r="A15" s="236"/>
      <c r="B15" s="236"/>
      <c r="C15" s="236"/>
      <c r="D15" s="237">
        <f t="shared" si="0"/>
        <v>0</v>
      </c>
      <c r="E15" s="236"/>
      <c r="F15" s="236"/>
      <c r="G15" s="237">
        <f t="shared" si="1"/>
        <v>0</v>
      </c>
      <c r="H15" s="236"/>
    </row>
    <row r="16" spans="1:8" ht="18" customHeight="1">
      <c r="A16" s="236"/>
      <c r="B16" s="236"/>
      <c r="C16" s="236"/>
      <c r="D16" s="237">
        <f t="shared" si="0"/>
        <v>0</v>
      </c>
      <c r="E16" s="236"/>
      <c r="F16" s="236"/>
      <c r="G16" s="237">
        <f t="shared" si="1"/>
        <v>0</v>
      </c>
      <c r="H16" s="236"/>
    </row>
    <row r="17" spans="1:8" ht="18" customHeight="1">
      <c r="A17" s="236"/>
      <c r="B17" s="236"/>
      <c r="C17" s="236"/>
      <c r="D17" s="237">
        <f t="shared" si="0"/>
        <v>0</v>
      </c>
      <c r="E17" s="236"/>
      <c r="F17" s="236"/>
      <c r="G17" s="237">
        <f t="shared" si="1"/>
        <v>0</v>
      </c>
      <c r="H17" s="236"/>
    </row>
    <row r="18" spans="1:8" ht="18" customHeight="1">
      <c r="A18" s="236"/>
      <c r="B18" s="236"/>
      <c r="C18" s="236"/>
      <c r="D18" s="237">
        <f t="shared" si="0"/>
        <v>0</v>
      </c>
      <c r="E18" s="236"/>
      <c r="F18" s="236"/>
      <c r="G18" s="237">
        <f t="shared" si="1"/>
        <v>0</v>
      </c>
      <c r="H18" s="236"/>
    </row>
    <row r="19" spans="1:8" ht="18" customHeight="1">
      <c r="A19" s="236"/>
      <c r="B19" s="236"/>
      <c r="C19" s="236"/>
      <c r="D19" s="237">
        <f t="shared" si="0"/>
        <v>0</v>
      </c>
      <c r="E19" s="236"/>
      <c r="F19" s="236"/>
      <c r="G19" s="237">
        <f t="shared" si="1"/>
        <v>0</v>
      </c>
      <c r="H19" s="236"/>
    </row>
    <row r="20" spans="1:8" ht="18" customHeight="1">
      <c r="A20" s="236"/>
      <c r="B20" s="236"/>
      <c r="C20" s="236"/>
      <c r="D20" s="237">
        <f t="shared" si="0"/>
        <v>0</v>
      </c>
      <c r="E20" s="236"/>
      <c r="F20" s="236"/>
      <c r="G20" s="237">
        <f t="shared" si="1"/>
        <v>0</v>
      </c>
      <c r="H20" s="236"/>
    </row>
    <row r="21" spans="1:8" ht="18" customHeight="1">
      <c r="A21" s="236"/>
      <c r="B21" s="236"/>
      <c r="C21" s="236"/>
      <c r="D21" s="237">
        <f t="shared" si="0"/>
        <v>0</v>
      </c>
      <c r="E21" s="236"/>
      <c r="F21" s="236"/>
      <c r="G21" s="237">
        <f t="shared" si="1"/>
        <v>0</v>
      </c>
      <c r="H21" s="236"/>
    </row>
    <row r="22" spans="1:8" ht="18" customHeight="1">
      <c r="A22" s="236"/>
      <c r="B22" s="236"/>
      <c r="C22" s="236"/>
      <c r="D22" s="237"/>
      <c r="E22" s="236"/>
      <c r="F22" s="236"/>
      <c r="G22" s="237"/>
      <c r="H22" s="236"/>
    </row>
    <row r="23" spans="1:8" ht="18" customHeight="1">
      <c r="A23" s="236"/>
      <c r="B23" s="236"/>
      <c r="C23" s="236"/>
      <c r="D23" s="237">
        <f t="shared" si="0"/>
        <v>0</v>
      </c>
      <c r="E23" s="236"/>
      <c r="F23" s="236"/>
      <c r="G23" s="237">
        <f t="shared" si="1"/>
        <v>0</v>
      </c>
      <c r="H23" s="236"/>
    </row>
    <row r="24" spans="1:8" ht="18" customHeight="1">
      <c r="A24" s="236"/>
      <c r="B24" s="236"/>
      <c r="C24" s="236"/>
      <c r="D24" s="237">
        <f t="shared" si="0"/>
        <v>0</v>
      </c>
      <c r="E24" s="236"/>
      <c r="F24" s="236"/>
      <c r="G24" s="237">
        <f t="shared" si="1"/>
        <v>0</v>
      </c>
      <c r="H24" s="236"/>
    </row>
    <row r="25" spans="1:8" ht="18" customHeight="1">
      <c r="A25" s="236"/>
      <c r="B25" s="236"/>
      <c r="C25" s="236"/>
      <c r="D25" s="237">
        <f t="shared" si="0"/>
        <v>0</v>
      </c>
      <c r="E25" s="236"/>
      <c r="F25" s="236"/>
      <c r="G25" s="237">
        <f t="shared" si="1"/>
        <v>0</v>
      </c>
      <c r="H25" s="236"/>
    </row>
    <row r="26" spans="1:8" ht="18" customHeight="1">
      <c r="A26" s="236"/>
      <c r="B26" s="236"/>
      <c r="C26" s="236"/>
      <c r="D26" s="237">
        <f t="shared" si="0"/>
        <v>0</v>
      </c>
      <c r="E26" s="236"/>
      <c r="F26" s="236"/>
      <c r="G26" s="237">
        <f t="shared" si="1"/>
        <v>0</v>
      </c>
      <c r="H26" s="236"/>
    </row>
    <row r="27" spans="1:8" ht="18" customHeight="1">
      <c r="A27" s="236"/>
      <c r="B27" s="236"/>
      <c r="C27" s="236"/>
      <c r="D27" s="237">
        <f t="shared" si="0"/>
        <v>0</v>
      </c>
      <c r="E27" s="236"/>
      <c r="F27" s="236"/>
      <c r="G27" s="237">
        <f t="shared" si="1"/>
        <v>0</v>
      </c>
      <c r="H27" s="236"/>
    </row>
    <row r="28" spans="1:8" ht="18" customHeight="1">
      <c r="A28" s="236" t="s">
        <v>8</v>
      </c>
      <c r="B28" s="236"/>
      <c r="C28" s="236"/>
      <c r="D28" s="237">
        <f>SUM(D8:D27)</f>
        <v>0</v>
      </c>
      <c r="E28" s="237"/>
      <c r="F28" s="237"/>
      <c r="G28" s="237">
        <f>SUM(G8:G27)</f>
        <v>0</v>
      </c>
      <c r="H28" s="237">
        <f>+D28-G28</f>
        <v>0</v>
      </c>
    </row>
    <row r="30" spans="1:5" ht="16.5">
      <c r="A30" s="238" t="s">
        <v>498</v>
      </c>
      <c r="B30" s="239">
        <f>SUM(H28)</f>
        <v>0</v>
      </c>
      <c r="C30" s="1" t="s">
        <v>499</v>
      </c>
      <c r="D30" s="215" t="s">
        <v>500</v>
      </c>
      <c r="E30" s="215" t="s">
        <v>501</v>
      </c>
    </row>
    <row r="33" spans="1:8" ht="16.5">
      <c r="A33" s="240" t="s">
        <v>502</v>
      </c>
      <c r="C33" s="240" t="s">
        <v>503</v>
      </c>
      <c r="E33" s="241" t="s">
        <v>504</v>
      </c>
      <c r="F33" s="242"/>
      <c r="H33" s="1" t="s">
        <v>505</v>
      </c>
    </row>
    <row r="37" ht="16.5">
      <c r="A37" s="1" t="s">
        <v>506</v>
      </c>
    </row>
    <row r="38" ht="16.5">
      <c r="A38" s="1" t="s">
        <v>507</v>
      </c>
    </row>
    <row r="39" ht="16.5">
      <c r="A39" s="1" t="s">
        <v>508</v>
      </c>
    </row>
    <row r="40" ht="16.5">
      <c r="A40" s="1" t="s">
        <v>509</v>
      </c>
    </row>
    <row r="41" ht="16.5">
      <c r="A41" s="1" t="s">
        <v>510</v>
      </c>
    </row>
    <row r="43" ht="16.5">
      <c r="A43" s="136" t="s">
        <v>511</v>
      </c>
    </row>
  </sheetData>
  <sheetProtection/>
  <mergeCells count="6">
    <mergeCell ref="E33:F33"/>
    <mergeCell ref="A2:H2"/>
    <mergeCell ref="A6:A7"/>
    <mergeCell ref="B6:D6"/>
    <mergeCell ref="E6:G6"/>
    <mergeCell ref="H6:H7"/>
  </mergeCells>
  <printOptions/>
  <pageMargins left="0.3937007874015748" right="0.3937007874015748" top="0.3937007874015748" bottom="0.3937007874015748" header="0.5118110236220472" footer="0.5118110236220472"/>
  <pageSetup orientation="portrait" paperSize="9" scale="90" r:id="rId1"/>
</worksheet>
</file>

<file path=xl/worksheets/sheet10.xml><?xml version="1.0" encoding="utf-8"?>
<worksheet xmlns="http://schemas.openxmlformats.org/spreadsheetml/2006/main" xmlns:r="http://schemas.openxmlformats.org/officeDocument/2006/relationships">
  <dimension ref="A1:K21"/>
  <sheetViews>
    <sheetView zoomScalePageLayoutView="0" workbookViewId="0" topLeftCell="A1">
      <selection activeCell="I5" sqref="I5:K7"/>
    </sheetView>
  </sheetViews>
  <sheetFormatPr defaultColWidth="8.875" defaultRowHeight="16.5"/>
  <cols>
    <col min="1" max="1" width="6.00390625" style="1" customWidth="1"/>
    <col min="2" max="2" width="6.25390625" style="1" customWidth="1"/>
    <col min="3" max="3" width="8.125" style="1" customWidth="1"/>
    <col min="4" max="4" width="3.375" style="1" customWidth="1"/>
    <col min="5" max="5" width="12.25390625" style="1" customWidth="1"/>
    <col min="6" max="6" width="7.25390625" style="1" customWidth="1"/>
    <col min="7" max="7" width="5.875" style="1" customWidth="1"/>
    <col min="8" max="8" width="10.50390625" style="1" customWidth="1"/>
    <col min="9" max="9" width="4.50390625" style="1" customWidth="1"/>
    <col min="10" max="10" width="7.75390625" style="1" customWidth="1"/>
    <col min="11" max="11" width="19.00390625" style="1" customWidth="1"/>
    <col min="12" max="16384" width="8.875" style="1" customWidth="1"/>
  </cols>
  <sheetData>
    <row r="1" spans="3:10" s="72" customFormat="1" ht="8.25" customHeight="1">
      <c r="C1" s="72" t="s">
        <v>85</v>
      </c>
      <c r="F1" s="75"/>
      <c r="G1" s="74" t="s">
        <v>96</v>
      </c>
      <c r="I1" s="73"/>
      <c r="J1" s="73" t="s">
        <v>87</v>
      </c>
    </row>
    <row r="2" spans="1:11" s="113" customFormat="1" ht="27" customHeight="1">
      <c r="A2" s="119"/>
      <c r="B2" s="105"/>
      <c r="C2" s="105"/>
      <c r="D2" s="105"/>
      <c r="E2" s="105"/>
      <c r="F2" s="119"/>
      <c r="G2" s="109" t="str">
        <f>F15</f>
        <v>花蓮縣立宜昌國民中學</v>
      </c>
      <c r="H2" s="105" t="s">
        <v>216</v>
      </c>
      <c r="I2" s="105"/>
      <c r="J2" s="105"/>
      <c r="K2" s="105"/>
    </row>
    <row r="3" spans="1:11" ht="27" customHeight="1">
      <c r="A3" s="413" t="s">
        <v>44</v>
      </c>
      <c r="B3" s="413"/>
      <c r="C3" s="413"/>
      <c r="D3" s="413"/>
      <c r="E3" s="413"/>
      <c r="F3" s="413"/>
      <c r="G3" s="413"/>
      <c r="H3" s="413"/>
      <c r="I3" s="413"/>
      <c r="J3" s="413"/>
      <c r="K3" s="413"/>
    </row>
    <row r="4" spans="1:11" ht="30" customHeight="1">
      <c r="A4" s="313" t="s">
        <v>45</v>
      </c>
      <c r="B4" s="314"/>
      <c r="C4" s="313" t="s">
        <v>46</v>
      </c>
      <c r="D4" s="314"/>
      <c r="E4" s="314"/>
      <c r="F4" s="315"/>
      <c r="G4" s="313" t="s">
        <v>88</v>
      </c>
      <c r="H4" s="315"/>
      <c r="I4" s="415" t="s">
        <v>47</v>
      </c>
      <c r="J4" s="600"/>
      <c r="K4" s="601"/>
    </row>
    <row r="5" spans="1:11" ht="25.5" customHeight="1">
      <c r="A5" s="352" t="s">
        <v>48</v>
      </c>
      <c r="B5" s="617"/>
      <c r="C5" s="415" t="s">
        <v>49</v>
      </c>
      <c r="D5" s="599"/>
      <c r="E5" s="401"/>
      <c r="F5" s="402"/>
      <c r="G5" s="611">
        <f>D20</f>
        <v>2353020</v>
      </c>
      <c r="H5" s="612"/>
      <c r="I5" s="602">
        <f>D18</f>
        <v>0</v>
      </c>
      <c r="J5" s="603"/>
      <c r="K5" s="604"/>
    </row>
    <row r="6" spans="1:11" ht="25.5" customHeight="1">
      <c r="A6" s="552"/>
      <c r="B6" s="618"/>
      <c r="C6" s="415" t="s">
        <v>50</v>
      </c>
      <c r="D6" s="599"/>
      <c r="E6" s="401"/>
      <c r="F6" s="402"/>
      <c r="G6" s="613"/>
      <c r="H6" s="614"/>
      <c r="I6" s="605"/>
      <c r="J6" s="606"/>
      <c r="K6" s="607"/>
    </row>
    <row r="7" spans="1:11" ht="25.5" customHeight="1">
      <c r="A7" s="553"/>
      <c r="B7" s="619"/>
      <c r="C7" s="415" t="s">
        <v>51</v>
      </c>
      <c r="D7" s="599"/>
      <c r="E7" s="401"/>
      <c r="F7" s="402"/>
      <c r="G7" s="615"/>
      <c r="H7" s="616"/>
      <c r="I7" s="608"/>
      <c r="J7" s="609"/>
      <c r="K7" s="610"/>
    </row>
    <row r="8" spans="1:10" ht="15.75" customHeight="1">
      <c r="A8" s="6"/>
      <c r="B8" s="7"/>
      <c r="C8" s="23"/>
      <c r="D8" s="23"/>
      <c r="E8" s="23"/>
      <c r="F8" s="23"/>
      <c r="G8" s="24"/>
      <c r="H8" s="24"/>
      <c r="I8" s="31"/>
      <c r="J8" s="31"/>
    </row>
    <row r="9" spans="1:11" ht="26.25" customHeight="1">
      <c r="A9" s="313" t="s">
        <v>58</v>
      </c>
      <c r="B9" s="390"/>
      <c r="C9" s="391"/>
      <c r="D9" s="313" t="s">
        <v>57</v>
      </c>
      <c r="E9" s="314"/>
      <c r="F9" s="314"/>
      <c r="G9" s="367"/>
      <c r="H9" s="367"/>
      <c r="I9" s="506"/>
      <c r="J9" s="365" t="s">
        <v>52</v>
      </c>
      <c r="K9" s="365"/>
    </row>
    <row r="10" spans="1:11" ht="31.5" customHeight="1">
      <c r="A10" s="369"/>
      <c r="B10" s="380"/>
      <c r="C10" s="380"/>
      <c r="D10" s="628" t="s">
        <v>185</v>
      </c>
      <c r="E10" s="629"/>
      <c r="F10" s="629"/>
      <c r="G10" s="379"/>
      <c r="H10" s="380"/>
      <c r="I10" s="381"/>
      <c r="J10" s="371"/>
      <c r="K10" s="620"/>
    </row>
    <row r="11" spans="1:11" ht="31.5" customHeight="1">
      <c r="A11" s="382"/>
      <c r="B11" s="625"/>
      <c r="C11" s="625"/>
      <c r="D11" s="630" t="s">
        <v>97</v>
      </c>
      <c r="E11" s="631"/>
      <c r="F11" s="631"/>
      <c r="G11" s="383"/>
      <c r="H11" s="625"/>
      <c r="I11" s="385"/>
      <c r="J11" s="621"/>
      <c r="K11" s="622"/>
    </row>
    <row r="12" spans="1:11" ht="31.5" customHeight="1">
      <c r="A12" s="386"/>
      <c r="B12" s="388"/>
      <c r="C12" s="388"/>
      <c r="D12" s="626" t="s">
        <v>98</v>
      </c>
      <c r="E12" s="627"/>
      <c r="F12" s="627"/>
      <c r="G12" s="387"/>
      <c r="H12" s="388"/>
      <c r="I12" s="389"/>
      <c r="J12" s="623"/>
      <c r="K12" s="624"/>
    </row>
    <row r="13" ht="6" customHeight="1"/>
    <row r="14" spans="1:11" ht="74.25" customHeight="1">
      <c r="A14" s="504" t="s">
        <v>53</v>
      </c>
      <c r="B14" s="504"/>
      <c r="C14" s="504"/>
      <c r="D14" s="504"/>
      <c r="E14" s="504"/>
      <c r="F14" s="504"/>
      <c r="G14" s="504"/>
      <c r="H14" s="504"/>
      <c r="I14" s="504"/>
      <c r="J14" s="504"/>
      <c r="K14" s="505"/>
    </row>
    <row r="15" spans="1:11" ht="39" customHeight="1">
      <c r="A15" s="114"/>
      <c r="B15" s="103"/>
      <c r="C15" s="103"/>
      <c r="D15" s="115"/>
      <c r="E15" s="115"/>
      <c r="F15" s="116" t="s">
        <v>236</v>
      </c>
      <c r="G15" s="115" t="s">
        <v>220</v>
      </c>
      <c r="H15" s="115"/>
      <c r="I15" s="115"/>
      <c r="J15" s="115"/>
      <c r="K15" s="104"/>
    </row>
    <row r="16" spans="1:11" ht="27.75" customHeight="1">
      <c r="A16" s="76"/>
      <c r="B16" s="77"/>
      <c r="C16" s="77"/>
      <c r="D16" s="77"/>
      <c r="E16" s="77"/>
      <c r="F16" s="77"/>
      <c r="G16" s="77"/>
      <c r="H16" s="16"/>
      <c r="I16" s="16" t="s">
        <v>99</v>
      </c>
      <c r="J16" s="1" t="s">
        <v>229</v>
      </c>
      <c r="K16" s="17"/>
    </row>
    <row r="17" spans="1:11" s="41" customFormat="1" ht="57.75" customHeight="1">
      <c r="A17" s="365" t="s">
        <v>100</v>
      </c>
      <c r="B17" s="332"/>
      <c r="C17" s="332"/>
      <c r="D17" s="632"/>
      <c r="E17" s="500"/>
      <c r="F17" s="500"/>
      <c r="G17" s="500"/>
      <c r="H17" s="500"/>
      <c r="I17" s="500"/>
      <c r="J17" s="500"/>
      <c r="K17" s="501"/>
    </row>
    <row r="18" spans="1:11" s="41" customFormat="1" ht="78.75" customHeight="1">
      <c r="A18" s="352" t="s">
        <v>101</v>
      </c>
      <c r="B18" s="465"/>
      <c r="C18" s="466"/>
      <c r="D18" s="633"/>
      <c r="E18" s="634"/>
      <c r="F18" s="634"/>
      <c r="G18" s="634"/>
      <c r="H18" s="634"/>
      <c r="I18" s="634"/>
      <c r="J18" s="634"/>
      <c r="K18" s="635"/>
    </row>
    <row r="19" spans="1:11" s="41" customFormat="1" ht="41.25" customHeight="1">
      <c r="A19" s="319"/>
      <c r="B19" s="554"/>
      <c r="C19" s="555"/>
      <c r="D19" s="636"/>
      <c r="E19" s="637"/>
      <c r="F19" s="637"/>
      <c r="G19" s="637"/>
      <c r="H19" s="637"/>
      <c r="I19" s="637"/>
      <c r="J19" s="637"/>
      <c r="K19" s="638"/>
    </row>
    <row r="20" spans="1:11" s="41" customFormat="1" ht="80.25" customHeight="1">
      <c r="A20" s="365" t="s">
        <v>102</v>
      </c>
      <c r="B20" s="332"/>
      <c r="C20" s="332"/>
      <c r="D20" s="639">
        <v>2353020</v>
      </c>
      <c r="E20" s="367"/>
      <c r="F20" s="447">
        <f>D20</f>
        <v>2353020</v>
      </c>
      <c r="G20" s="367"/>
      <c r="H20" s="367"/>
      <c r="I20" s="367"/>
      <c r="J20" s="367"/>
      <c r="K20" s="506"/>
    </row>
    <row r="21" spans="1:11" s="41" customFormat="1" ht="76.5" customHeight="1">
      <c r="A21" s="365" t="s">
        <v>103</v>
      </c>
      <c r="B21" s="332"/>
      <c r="C21" s="332"/>
      <c r="D21" s="640" t="s">
        <v>104</v>
      </c>
      <c r="E21" s="641"/>
      <c r="F21" s="641"/>
      <c r="G21" s="641"/>
      <c r="H21" s="641"/>
      <c r="I21" s="641"/>
      <c r="J21" s="641"/>
      <c r="K21" s="642"/>
    </row>
  </sheetData>
  <sheetProtection/>
  <mergeCells count="38">
    <mergeCell ref="A21:C21"/>
    <mergeCell ref="D21:K21"/>
    <mergeCell ref="A17:C17"/>
    <mergeCell ref="D17:K17"/>
    <mergeCell ref="A18:C19"/>
    <mergeCell ref="D18:K18"/>
    <mergeCell ref="D19:K19"/>
    <mergeCell ref="A20:C20"/>
    <mergeCell ref="D20:E20"/>
    <mergeCell ref="F20:K20"/>
    <mergeCell ref="A10:C10"/>
    <mergeCell ref="A11:C11"/>
    <mergeCell ref="A12:C12"/>
    <mergeCell ref="G10:I10"/>
    <mergeCell ref="G11:I11"/>
    <mergeCell ref="G12:I12"/>
    <mergeCell ref="D12:F12"/>
    <mergeCell ref="D10:F10"/>
    <mergeCell ref="D11:F11"/>
    <mergeCell ref="A14:K14"/>
    <mergeCell ref="A4:B4"/>
    <mergeCell ref="A5:B7"/>
    <mergeCell ref="C6:D6"/>
    <mergeCell ref="C7:D7"/>
    <mergeCell ref="E5:F5"/>
    <mergeCell ref="J9:K9"/>
    <mergeCell ref="A9:C9"/>
    <mergeCell ref="D9:I9"/>
    <mergeCell ref="J10:K12"/>
    <mergeCell ref="C5:D5"/>
    <mergeCell ref="C4:F4"/>
    <mergeCell ref="E6:F6"/>
    <mergeCell ref="A3:K3"/>
    <mergeCell ref="I4:K4"/>
    <mergeCell ref="I5:K7"/>
    <mergeCell ref="E7:F7"/>
    <mergeCell ref="G5:H7"/>
    <mergeCell ref="G4:H4"/>
  </mergeCells>
  <printOptions/>
  <pageMargins left="0.4724409448818898" right="0.15748031496062992" top="0.5905511811023623" bottom="0.3937007874015748" header="0.5118110236220472" footer="0.31496062992125984"/>
  <pageSetup horizontalDpi="600" verticalDpi="600" orientation="portrait" paperSize="9" r:id="rId3"/>
  <headerFooter alignWithMargins="0">
    <oddFooter>&amp;C&amp;"標楷體,標準"&amp;11共&amp;N頁，第&amp;P頁</oddFooter>
  </headerFooter>
  <legacyDrawing r:id="rId2"/>
</worksheet>
</file>

<file path=xl/worksheets/sheet11.xml><?xml version="1.0" encoding="utf-8"?>
<worksheet xmlns="http://schemas.openxmlformats.org/spreadsheetml/2006/main" xmlns:r="http://schemas.openxmlformats.org/officeDocument/2006/relationships">
  <dimension ref="A1:AA26"/>
  <sheetViews>
    <sheetView zoomScalePageLayoutView="0" workbookViewId="0" topLeftCell="A13">
      <selection activeCell="N16" sqref="N16"/>
    </sheetView>
  </sheetViews>
  <sheetFormatPr defaultColWidth="8.875" defaultRowHeight="16.5"/>
  <cols>
    <col min="1" max="1" width="3.75390625" style="1" customWidth="1"/>
    <col min="2" max="3" width="4.125" style="1" customWidth="1"/>
    <col min="4" max="8" width="3.375" style="1" customWidth="1"/>
    <col min="9" max="9" width="2.125" style="1" customWidth="1"/>
    <col min="10" max="13" width="3.375" style="1" customWidth="1"/>
    <col min="14" max="14" width="4.00390625" style="1" customWidth="1"/>
    <col min="15" max="15" width="5.125" style="1" customWidth="1"/>
    <col min="16" max="16" width="3.375" style="1" customWidth="1"/>
    <col min="17" max="17" width="4.00390625" style="1" customWidth="1"/>
    <col min="18" max="19" width="2.75390625" style="1" customWidth="1"/>
    <col min="20" max="20" width="4.25390625" style="1" customWidth="1"/>
    <col min="21" max="21" width="2.125" style="1" customWidth="1"/>
    <col min="22" max="22" width="3.625" style="1" customWidth="1"/>
    <col min="23" max="26" width="3.375" style="1" customWidth="1"/>
    <col min="27" max="27" width="2.50390625" style="1" customWidth="1"/>
    <col min="28" max="16384" width="8.875" style="1" customWidth="1"/>
  </cols>
  <sheetData>
    <row r="1" spans="1:27" ht="4.5" customHeight="1">
      <c r="A1" s="79"/>
      <c r="B1" s="79"/>
      <c r="C1" s="79"/>
      <c r="D1" s="79"/>
      <c r="E1" s="79"/>
      <c r="F1" s="79"/>
      <c r="G1" s="79"/>
      <c r="H1" s="79"/>
      <c r="I1" s="79" t="s">
        <v>62</v>
      </c>
      <c r="J1" s="79"/>
      <c r="K1" s="79"/>
      <c r="L1" s="79"/>
      <c r="M1" s="79"/>
      <c r="N1" s="79"/>
      <c r="O1" s="79"/>
      <c r="P1" s="79"/>
      <c r="Q1" s="79" t="s">
        <v>63</v>
      </c>
      <c r="R1" s="79"/>
      <c r="S1" s="79"/>
      <c r="T1" s="79"/>
      <c r="U1" s="79"/>
      <c r="V1" s="53" t="s">
        <v>64</v>
      </c>
      <c r="W1" s="53"/>
      <c r="X1" s="53"/>
      <c r="Y1" s="79"/>
      <c r="Z1" s="79"/>
      <c r="AA1" s="79"/>
    </row>
    <row r="2" spans="1:25" ht="27" customHeight="1">
      <c r="A2" s="105"/>
      <c r="B2" s="105"/>
      <c r="C2" s="105"/>
      <c r="D2" s="105"/>
      <c r="E2" s="105"/>
      <c r="F2" s="105"/>
      <c r="G2" s="105"/>
      <c r="H2" s="105"/>
      <c r="I2" s="105"/>
      <c r="J2" s="105"/>
      <c r="L2" s="105"/>
      <c r="M2" s="105"/>
      <c r="O2" s="135" t="str">
        <f>M16</f>
        <v>花蓮縣立宜昌國民中學</v>
      </c>
      <c r="P2" s="105" t="s">
        <v>216</v>
      </c>
      <c r="Q2" s="105"/>
      <c r="R2" s="105"/>
      <c r="S2" s="105"/>
      <c r="T2" s="105"/>
      <c r="U2" s="105"/>
      <c r="V2" s="105"/>
      <c r="W2" s="105"/>
      <c r="X2" s="105"/>
      <c r="Y2" s="105"/>
    </row>
    <row r="3" spans="1:27" ht="19.5" customHeight="1">
      <c r="A3" s="666" t="s">
        <v>65</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row>
    <row r="4" spans="1:27" ht="24" customHeight="1">
      <c r="A4" s="313" t="s">
        <v>66</v>
      </c>
      <c r="B4" s="390"/>
      <c r="C4" s="390"/>
      <c r="D4" s="313" t="s">
        <v>67</v>
      </c>
      <c r="E4" s="452"/>
      <c r="F4" s="452"/>
      <c r="G4" s="452"/>
      <c r="H4" s="452"/>
      <c r="I4" s="452"/>
      <c r="J4" s="452"/>
      <c r="K4" s="452"/>
      <c r="L4" s="452"/>
      <c r="M4" s="453"/>
      <c r="N4" s="365" t="s">
        <v>68</v>
      </c>
      <c r="O4" s="332"/>
      <c r="P4" s="332"/>
      <c r="Q4" s="332"/>
      <c r="R4" s="667" t="s">
        <v>69</v>
      </c>
      <c r="S4" s="332"/>
      <c r="T4" s="332"/>
      <c r="U4" s="332"/>
      <c r="V4" s="332"/>
      <c r="W4" s="332"/>
      <c r="X4" s="332"/>
      <c r="Y4" s="332"/>
      <c r="Z4" s="332"/>
      <c r="AA4" s="332"/>
    </row>
    <row r="5" spans="1:27" ht="28.5" customHeight="1">
      <c r="A5" s="654" t="s">
        <v>114</v>
      </c>
      <c r="B5" s="655"/>
      <c r="C5" s="656"/>
      <c r="D5" s="415" t="s">
        <v>71</v>
      </c>
      <c r="E5" s="663"/>
      <c r="F5" s="663"/>
      <c r="G5" s="402"/>
      <c r="H5" s="664" t="s">
        <v>289</v>
      </c>
      <c r="I5" s="465"/>
      <c r="J5" s="465"/>
      <c r="K5" s="465"/>
      <c r="L5" s="465"/>
      <c r="M5" s="466"/>
      <c r="N5" s="665">
        <f>D19+O19</f>
        <v>29740</v>
      </c>
      <c r="O5" s="291"/>
      <c r="P5" s="291"/>
      <c r="Q5" s="287"/>
      <c r="R5" s="668" t="str">
        <f>N16</f>
        <v>臨時人員100年03月份薪資</v>
      </c>
      <c r="S5" s="668"/>
      <c r="T5" s="668"/>
      <c r="U5" s="668"/>
      <c r="V5" s="668"/>
      <c r="W5" s="668"/>
      <c r="X5" s="668"/>
      <c r="Y5" s="668"/>
      <c r="Z5" s="668"/>
      <c r="AA5" s="668"/>
    </row>
    <row r="6" spans="1:27" ht="15" customHeight="1">
      <c r="A6" s="657"/>
      <c r="B6" s="658"/>
      <c r="C6" s="659"/>
      <c r="D6" s="664" t="s">
        <v>72</v>
      </c>
      <c r="E6" s="669"/>
      <c r="F6" s="669"/>
      <c r="G6" s="670"/>
      <c r="H6" s="664" t="s">
        <v>383</v>
      </c>
      <c r="I6" s="465"/>
      <c r="J6" s="465"/>
      <c r="K6" s="465"/>
      <c r="L6" s="465"/>
      <c r="M6" s="466"/>
      <c r="N6" s="649"/>
      <c r="O6" s="242"/>
      <c r="P6" s="242"/>
      <c r="Q6" s="651"/>
      <c r="R6" s="332"/>
      <c r="S6" s="332"/>
      <c r="T6" s="332"/>
      <c r="U6" s="332"/>
      <c r="V6" s="332"/>
      <c r="W6" s="332"/>
      <c r="X6" s="332"/>
      <c r="Y6" s="332"/>
      <c r="Z6" s="332"/>
      <c r="AA6" s="332"/>
    </row>
    <row r="7" spans="1:27" ht="12" customHeight="1">
      <c r="A7" s="657"/>
      <c r="B7" s="658"/>
      <c r="C7" s="659"/>
      <c r="D7" s="671"/>
      <c r="E7" s="672"/>
      <c r="F7" s="672"/>
      <c r="G7" s="673"/>
      <c r="H7" s="319"/>
      <c r="I7" s="554"/>
      <c r="J7" s="554"/>
      <c r="K7" s="554"/>
      <c r="L7" s="554"/>
      <c r="M7" s="555"/>
      <c r="N7" s="649"/>
      <c r="O7" s="242"/>
      <c r="P7" s="242"/>
      <c r="Q7" s="651"/>
      <c r="R7" s="556" t="s">
        <v>115</v>
      </c>
      <c r="S7" s="674"/>
      <c r="T7" s="675">
        <f>D19</f>
        <v>17880</v>
      </c>
      <c r="U7" s="675"/>
      <c r="V7" s="675"/>
      <c r="W7" s="556" t="s">
        <v>116</v>
      </c>
      <c r="X7" s="674"/>
      <c r="Y7" s="676">
        <f>O19</f>
        <v>11860</v>
      </c>
      <c r="Z7" s="677"/>
      <c r="AA7" s="678"/>
    </row>
    <row r="8" spans="1:27" ht="25.5" customHeight="1">
      <c r="A8" s="660"/>
      <c r="B8" s="661"/>
      <c r="C8" s="662"/>
      <c r="D8" s="415" t="s">
        <v>73</v>
      </c>
      <c r="E8" s="663"/>
      <c r="F8" s="663"/>
      <c r="G8" s="402"/>
      <c r="H8" s="682" t="s">
        <v>384</v>
      </c>
      <c r="I8" s="683"/>
      <c r="J8" s="683"/>
      <c r="K8" s="683"/>
      <c r="L8" s="683"/>
      <c r="M8" s="684"/>
      <c r="N8" s="652"/>
      <c r="O8" s="292"/>
      <c r="P8" s="292"/>
      <c r="Q8" s="289"/>
      <c r="R8" s="674"/>
      <c r="S8" s="674"/>
      <c r="T8" s="675"/>
      <c r="U8" s="675"/>
      <c r="V8" s="675"/>
      <c r="W8" s="674"/>
      <c r="X8" s="674"/>
      <c r="Y8" s="679"/>
      <c r="Z8" s="680"/>
      <c r="AA8" s="681"/>
    </row>
    <row r="9" spans="1:27" s="13" customFormat="1" ht="12" customHeight="1">
      <c r="A9" s="7"/>
      <c r="B9" s="7"/>
      <c r="C9" s="7"/>
      <c r="D9" s="7"/>
      <c r="E9" s="7"/>
      <c r="F9" s="23"/>
      <c r="G9" s="23"/>
      <c r="H9" s="23"/>
      <c r="I9" s="23"/>
      <c r="J9" s="23"/>
      <c r="K9" s="23"/>
      <c r="L9" s="23"/>
      <c r="M9" s="23"/>
      <c r="N9" s="23"/>
      <c r="O9" s="23"/>
      <c r="P9" s="23"/>
      <c r="Q9" s="24"/>
      <c r="R9" s="31"/>
      <c r="S9" s="31"/>
      <c r="T9" s="31"/>
      <c r="U9" s="31"/>
      <c r="V9" s="31"/>
      <c r="W9" s="31"/>
      <c r="X9" s="31"/>
      <c r="Y9" s="619"/>
      <c r="Z9" s="619"/>
      <c r="AA9" s="351"/>
    </row>
    <row r="10" spans="1:27" ht="24" customHeight="1">
      <c r="A10" s="313" t="s">
        <v>74</v>
      </c>
      <c r="B10" s="452"/>
      <c r="C10" s="452"/>
      <c r="D10" s="453"/>
      <c r="E10" s="314" t="s">
        <v>109</v>
      </c>
      <c r="F10" s="367"/>
      <c r="G10" s="367"/>
      <c r="H10" s="367"/>
      <c r="I10" s="367"/>
      <c r="J10" s="367"/>
      <c r="K10" s="313" t="s">
        <v>215</v>
      </c>
      <c r="L10" s="367"/>
      <c r="M10" s="367"/>
      <c r="N10" s="367"/>
      <c r="O10" s="367"/>
      <c r="P10" s="313" t="s">
        <v>75</v>
      </c>
      <c r="Q10" s="367"/>
      <c r="R10" s="367"/>
      <c r="S10" s="367"/>
      <c r="T10" s="367"/>
      <c r="U10" s="506"/>
      <c r="V10" s="313" t="s">
        <v>76</v>
      </c>
      <c r="W10" s="367"/>
      <c r="X10" s="367"/>
      <c r="Y10" s="367"/>
      <c r="Z10" s="367"/>
      <c r="AA10" s="506"/>
    </row>
    <row r="11" spans="1:27" ht="37.5" customHeight="1">
      <c r="A11" s="369"/>
      <c r="B11" s="380"/>
      <c r="C11" s="380"/>
      <c r="D11" s="381"/>
      <c r="E11" s="369"/>
      <c r="F11" s="380"/>
      <c r="G11" s="380"/>
      <c r="H11" s="380"/>
      <c r="I11" s="380"/>
      <c r="J11" s="381"/>
      <c r="K11" s="646" t="s">
        <v>117</v>
      </c>
      <c r="L11" s="646"/>
      <c r="M11" s="646"/>
      <c r="N11" s="646"/>
      <c r="O11" s="647"/>
      <c r="P11" s="369"/>
      <c r="Q11" s="465"/>
      <c r="R11" s="465"/>
      <c r="S11" s="465"/>
      <c r="T11" s="465"/>
      <c r="U11" s="465"/>
      <c r="V11" s="648"/>
      <c r="W11" s="291"/>
      <c r="X11" s="291"/>
      <c r="Y11" s="291"/>
      <c r="Z11" s="291"/>
      <c r="AA11" s="287"/>
    </row>
    <row r="12" spans="1:27" ht="29.25" customHeight="1">
      <c r="A12" s="382"/>
      <c r="B12" s="625"/>
      <c r="C12" s="625"/>
      <c r="D12" s="385"/>
      <c r="E12" s="653"/>
      <c r="F12" s="559"/>
      <c r="G12" s="559"/>
      <c r="H12" s="559"/>
      <c r="I12" s="559"/>
      <c r="J12" s="560"/>
      <c r="K12" s="688"/>
      <c r="L12" s="689"/>
      <c r="M12" s="689"/>
      <c r="N12" s="689"/>
      <c r="O12" s="690"/>
      <c r="P12" s="382"/>
      <c r="Q12" s="685"/>
      <c r="R12" s="685"/>
      <c r="S12" s="685"/>
      <c r="T12" s="685"/>
      <c r="U12" s="685"/>
      <c r="V12" s="649"/>
      <c r="W12" s="650"/>
      <c r="X12" s="650"/>
      <c r="Y12" s="650"/>
      <c r="Z12" s="650"/>
      <c r="AA12" s="651"/>
    </row>
    <row r="13" spans="1:27" ht="37.5" customHeight="1">
      <c r="A13" s="386"/>
      <c r="B13" s="388"/>
      <c r="C13" s="388"/>
      <c r="D13" s="389"/>
      <c r="E13" s="386"/>
      <c r="F13" s="388"/>
      <c r="G13" s="388"/>
      <c r="H13" s="388"/>
      <c r="I13" s="388"/>
      <c r="J13" s="389"/>
      <c r="K13" s="686"/>
      <c r="L13" s="686"/>
      <c r="M13" s="686"/>
      <c r="N13" s="686"/>
      <c r="O13" s="687"/>
      <c r="P13" s="386"/>
      <c r="Q13" s="554"/>
      <c r="R13" s="554"/>
      <c r="S13" s="554"/>
      <c r="T13" s="554"/>
      <c r="U13" s="554"/>
      <c r="V13" s="652"/>
      <c r="W13" s="292"/>
      <c r="X13" s="292"/>
      <c r="Y13" s="292"/>
      <c r="Z13" s="292"/>
      <c r="AA13" s="289"/>
    </row>
    <row r="14" spans="4:24" s="13" customFormat="1" ht="12" customHeight="1">
      <c r="D14" s="81"/>
      <c r="E14" s="82"/>
      <c r="F14" s="82"/>
      <c r="G14" s="82"/>
      <c r="H14" s="82"/>
      <c r="I14" s="52"/>
      <c r="J14" s="52"/>
      <c r="K14" s="52"/>
      <c r="L14" s="82"/>
      <c r="M14" s="82"/>
      <c r="N14" s="82"/>
      <c r="O14" s="82"/>
      <c r="P14" s="82"/>
      <c r="R14" s="81"/>
      <c r="S14" s="82"/>
      <c r="T14" s="82"/>
      <c r="U14" s="82"/>
      <c r="V14" s="52"/>
      <c r="W14" s="52"/>
      <c r="X14" s="52"/>
    </row>
    <row r="15" spans="1:27" ht="30" customHeight="1">
      <c r="A15" s="645" t="s">
        <v>77</v>
      </c>
      <c r="B15" s="645"/>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row>
    <row r="16" spans="1:27" s="134" customFormat="1" ht="33" customHeight="1">
      <c r="A16" s="106"/>
      <c r="B16" s="107"/>
      <c r="C16" s="107"/>
      <c r="D16" s="107"/>
      <c r="E16" s="107"/>
      <c r="F16" s="107"/>
      <c r="G16" s="107"/>
      <c r="H16" s="107"/>
      <c r="I16" s="107"/>
      <c r="J16" s="107"/>
      <c r="K16" s="107"/>
      <c r="L16" s="107"/>
      <c r="M16" s="108" t="s">
        <v>236</v>
      </c>
      <c r="N16" s="107" t="s">
        <v>388</v>
      </c>
      <c r="O16" s="107"/>
      <c r="P16" s="107"/>
      <c r="Q16" s="107"/>
      <c r="R16" s="107"/>
      <c r="S16" s="107"/>
      <c r="T16" s="107"/>
      <c r="U16" s="107"/>
      <c r="V16" s="107"/>
      <c r="W16" s="107"/>
      <c r="X16" s="107"/>
      <c r="Y16" s="107"/>
      <c r="Z16" s="107"/>
      <c r="AA16" s="117"/>
    </row>
    <row r="17" spans="1:27" ht="27" customHeight="1">
      <c r="A17" s="691" t="s">
        <v>118</v>
      </c>
      <c r="B17" s="365" t="s">
        <v>110</v>
      </c>
      <c r="C17" s="365"/>
      <c r="D17" s="693" t="s">
        <v>119</v>
      </c>
      <c r="E17" s="694"/>
      <c r="F17" s="694"/>
      <c r="G17" s="476" t="s">
        <v>108</v>
      </c>
      <c r="H17" s="529"/>
      <c r="I17" s="529"/>
      <c r="J17" s="529"/>
      <c r="K17" s="529"/>
      <c r="L17" s="529"/>
      <c r="M17" s="529"/>
      <c r="N17" s="529"/>
      <c r="O17" s="529"/>
      <c r="P17" s="529"/>
      <c r="Q17" s="697" t="s">
        <v>111</v>
      </c>
      <c r="R17" s="698"/>
      <c r="S17" s="698"/>
      <c r="T17" s="698"/>
      <c r="U17" s="698"/>
      <c r="V17" s="698"/>
      <c r="W17" s="698"/>
      <c r="X17" s="699"/>
      <c r="Y17" s="693" t="s">
        <v>387</v>
      </c>
      <c r="Z17" s="694"/>
      <c r="AA17" s="700"/>
    </row>
    <row r="18" spans="1:27" ht="56.25" customHeight="1">
      <c r="A18" s="692"/>
      <c r="B18" s="365"/>
      <c r="C18" s="365"/>
      <c r="D18" s="695"/>
      <c r="E18" s="696"/>
      <c r="F18" s="696"/>
      <c r="G18" s="702" t="s">
        <v>371</v>
      </c>
      <c r="H18" s="703"/>
      <c r="I18" s="702" t="s">
        <v>370</v>
      </c>
      <c r="J18" s="703"/>
      <c r="K18" s="702" t="s">
        <v>372</v>
      </c>
      <c r="L18" s="703"/>
      <c r="M18" s="702" t="s">
        <v>373</v>
      </c>
      <c r="N18" s="703"/>
      <c r="O18" s="702" t="s">
        <v>112</v>
      </c>
      <c r="P18" s="704"/>
      <c r="Q18" s="702" t="s">
        <v>374</v>
      </c>
      <c r="R18" s="703"/>
      <c r="S18" s="702" t="s">
        <v>375</v>
      </c>
      <c r="T18" s="703"/>
      <c r="U18" s="702" t="s">
        <v>376</v>
      </c>
      <c r="V18" s="703"/>
      <c r="W18" s="702" t="s">
        <v>112</v>
      </c>
      <c r="X18" s="703"/>
      <c r="Y18" s="695"/>
      <c r="Z18" s="696"/>
      <c r="AA18" s="701"/>
    </row>
    <row r="19" spans="1:27" ht="49.5" customHeight="1" thickBot="1">
      <c r="A19" s="705" t="s">
        <v>113</v>
      </c>
      <c r="B19" s="706"/>
      <c r="C19" s="706"/>
      <c r="D19" s="707">
        <f>SUM(D20:F24)</f>
        <v>17880</v>
      </c>
      <c r="E19" s="708"/>
      <c r="F19" s="709"/>
      <c r="G19" s="710">
        <f>SUM(G20:H24)</f>
        <v>3796</v>
      </c>
      <c r="H19" s="711"/>
      <c r="I19" s="710">
        <f>SUM(I20:J24)</f>
        <v>0</v>
      </c>
      <c r="J19" s="711"/>
      <c r="K19" s="710">
        <f>SUM(K20:L24)</f>
        <v>3772</v>
      </c>
      <c r="L19" s="711"/>
      <c r="M19" s="710">
        <f>SUM(M20:N24)</f>
        <v>4292</v>
      </c>
      <c r="N19" s="711"/>
      <c r="O19" s="710">
        <f aca="true" t="shared" si="0" ref="O19:O24">SUM(G19:N19)</f>
        <v>11860</v>
      </c>
      <c r="P19" s="712"/>
      <c r="Q19" s="710">
        <f>SUM(Q20:R24)</f>
        <v>0</v>
      </c>
      <c r="R19" s="711"/>
      <c r="S19" s="710">
        <f>SUM(S20:T24)</f>
        <v>0</v>
      </c>
      <c r="T19" s="711"/>
      <c r="U19" s="710">
        <f>SUM(U20:V24)</f>
        <v>0</v>
      </c>
      <c r="V19" s="711"/>
      <c r="W19" s="707">
        <f aca="true" t="shared" si="1" ref="W19:W24">SUM(Q19:V19)</f>
        <v>0</v>
      </c>
      <c r="X19" s="713"/>
      <c r="Y19" s="707">
        <f>D19+O19</f>
        <v>29740</v>
      </c>
      <c r="Z19" s="708"/>
      <c r="AA19" s="709"/>
    </row>
    <row r="20" spans="1:27" ht="49.5" customHeight="1">
      <c r="A20" s="212">
        <v>1</v>
      </c>
      <c r="B20" s="714" t="s">
        <v>385</v>
      </c>
      <c r="C20" s="715"/>
      <c r="D20" s="716">
        <v>17880</v>
      </c>
      <c r="E20" s="717"/>
      <c r="F20" s="718"/>
      <c r="G20" s="716">
        <v>1017</v>
      </c>
      <c r="H20" s="719"/>
      <c r="I20" s="716"/>
      <c r="J20" s="719"/>
      <c r="K20" s="716">
        <v>943</v>
      </c>
      <c r="L20" s="719"/>
      <c r="M20" s="716">
        <v>1073</v>
      </c>
      <c r="N20" s="719"/>
      <c r="O20" s="716">
        <f t="shared" si="0"/>
        <v>3033</v>
      </c>
      <c r="P20" s="720"/>
      <c r="Q20" s="716"/>
      <c r="R20" s="719"/>
      <c r="S20" s="716"/>
      <c r="T20" s="719"/>
      <c r="U20" s="716"/>
      <c r="V20" s="719"/>
      <c r="W20" s="716">
        <f t="shared" si="1"/>
        <v>0</v>
      </c>
      <c r="X20" s="720"/>
      <c r="Y20" s="721">
        <f>D20+O20</f>
        <v>20913</v>
      </c>
      <c r="Z20" s="722"/>
      <c r="AA20" s="723"/>
    </row>
    <row r="21" spans="1:27" ht="49.5" customHeight="1" thickBot="1">
      <c r="A21" s="213">
        <v>2</v>
      </c>
      <c r="B21" s="724" t="s">
        <v>386</v>
      </c>
      <c r="C21" s="725"/>
      <c r="D21" s="726"/>
      <c r="E21" s="727"/>
      <c r="F21" s="728"/>
      <c r="G21" s="729">
        <v>881</v>
      </c>
      <c r="H21" s="730"/>
      <c r="I21" s="729"/>
      <c r="J21" s="730"/>
      <c r="K21" s="729">
        <v>943</v>
      </c>
      <c r="L21" s="730"/>
      <c r="M21" s="729">
        <v>1073</v>
      </c>
      <c r="N21" s="730"/>
      <c r="O21" s="731">
        <f t="shared" si="0"/>
        <v>2897</v>
      </c>
      <c r="P21" s="732"/>
      <c r="Q21" s="729"/>
      <c r="R21" s="730"/>
      <c r="S21" s="729"/>
      <c r="T21" s="730"/>
      <c r="U21" s="729"/>
      <c r="V21" s="730"/>
      <c r="W21" s="731">
        <f t="shared" si="1"/>
        <v>0</v>
      </c>
      <c r="X21" s="732"/>
      <c r="Y21" s="733">
        <f>D21+O21</f>
        <v>2897</v>
      </c>
      <c r="Z21" s="734"/>
      <c r="AA21" s="735"/>
    </row>
    <row r="22" spans="1:27" ht="49.5" customHeight="1" thickTop="1">
      <c r="A22" s="212">
        <v>3</v>
      </c>
      <c r="B22" s="714" t="s">
        <v>385</v>
      </c>
      <c r="C22" s="715"/>
      <c r="D22" s="736"/>
      <c r="E22" s="737"/>
      <c r="F22" s="738"/>
      <c r="G22" s="716">
        <v>1017</v>
      </c>
      <c r="H22" s="719"/>
      <c r="I22" s="716"/>
      <c r="J22" s="719"/>
      <c r="K22" s="716">
        <v>943</v>
      </c>
      <c r="L22" s="719"/>
      <c r="M22" s="716">
        <v>1073</v>
      </c>
      <c r="N22" s="719"/>
      <c r="O22" s="716">
        <f t="shared" si="0"/>
        <v>3033</v>
      </c>
      <c r="P22" s="720"/>
      <c r="Q22" s="739" t="s">
        <v>389</v>
      </c>
      <c r="R22" s="740"/>
      <c r="S22" s="740"/>
      <c r="T22" s="740"/>
      <c r="U22" s="740"/>
      <c r="V22" s="741"/>
      <c r="W22" s="716">
        <f t="shared" si="1"/>
        <v>0</v>
      </c>
      <c r="X22" s="720"/>
      <c r="Y22" s="721">
        <f>D22+O22</f>
        <v>3033</v>
      </c>
      <c r="Z22" s="722"/>
      <c r="AA22" s="723"/>
    </row>
    <row r="23" spans="1:27" ht="49.5" customHeight="1">
      <c r="A23" s="83">
        <v>4</v>
      </c>
      <c r="B23" s="464" t="s">
        <v>386</v>
      </c>
      <c r="C23" s="742"/>
      <c r="D23" s="743"/>
      <c r="E23" s="744"/>
      <c r="F23" s="745"/>
      <c r="G23" s="643">
        <v>881</v>
      </c>
      <c r="H23" s="457"/>
      <c r="I23" s="643"/>
      <c r="J23" s="457"/>
      <c r="K23" s="643">
        <v>943</v>
      </c>
      <c r="L23" s="457"/>
      <c r="M23" s="643">
        <v>1073</v>
      </c>
      <c r="N23" s="457"/>
      <c r="O23" s="456">
        <f t="shared" si="0"/>
        <v>2897</v>
      </c>
      <c r="P23" s="746"/>
      <c r="Q23" s="643" t="s">
        <v>389</v>
      </c>
      <c r="R23" s="644"/>
      <c r="S23" s="644"/>
      <c r="T23" s="644"/>
      <c r="U23" s="644"/>
      <c r="V23" s="457"/>
      <c r="W23" s="456">
        <f t="shared" si="1"/>
        <v>0</v>
      </c>
      <c r="X23" s="746"/>
      <c r="Y23" s="747">
        <f>D23+O23</f>
        <v>2897</v>
      </c>
      <c r="Z23" s="748"/>
      <c r="AA23" s="749"/>
    </row>
    <row r="24" spans="1:27" ht="49.5" customHeight="1">
      <c r="A24" s="83">
        <v>5</v>
      </c>
      <c r="B24" s="464"/>
      <c r="C24" s="742"/>
      <c r="D24" s="743"/>
      <c r="E24" s="744"/>
      <c r="F24" s="745"/>
      <c r="G24" s="643"/>
      <c r="H24" s="457"/>
      <c r="I24" s="643"/>
      <c r="J24" s="457"/>
      <c r="K24" s="643"/>
      <c r="L24" s="457"/>
      <c r="M24" s="643"/>
      <c r="N24" s="457"/>
      <c r="O24" s="456">
        <f t="shared" si="0"/>
        <v>0</v>
      </c>
      <c r="P24" s="746"/>
      <c r="Q24" s="643"/>
      <c r="R24" s="457"/>
      <c r="S24" s="739"/>
      <c r="T24" s="741"/>
      <c r="U24" s="643"/>
      <c r="V24" s="457"/>
      <c r="W24" s="456">
        <f t="shared" si="1"/>
        <v>0</v>
      </c>
      <c r="X24" s="746"/>
      <c r="Y24" s="456">
        <f>D24-W24</f>
        <v>0</v>
      </c>
      <c r="Z24" s="750"/>
      <c r="AA24" s="751"/>
    </row>
    <row r="25" spans="1:27" ht="42" customHeight="1">
      <c r="A25" s="313" t="s">
        <v>120</v>
      </c>
      <c r="B25" s="314"/>
      <c r="C25" s="314"/>
      <c r="D25" s="752"/>
      <c r="E25" s="753"/>
      <c r="F25" s="753"/>
      <c r="G25" s="753"/>
      <c r="H25" s="753"/>
      <c r="I25" s="753"/>
      <c r="J25" s="753"/>
      <c r="K25" s="753"/>
      <c r="L25" s="753"/>
      <c r="M25" s="753"/>
      <c r="N25" s="753"/>
      <c r="O25" s="753"/>
      <c r="P25" s="753"/>
      <c r="Q25" s="753"/>
      <c r="R25" s="753"/>
      <c r="S25" s="753"/>
      <c r="T25" s="753"/>
      <c r="U25" s="753"/>
      <c r="V25" s="753"/>
      <c r="W25" s="753"/>
      <c r="X25" s="753"/>
      <c r="Y25" s="753"/>
      <c r="Z25" s="753"/>
      <c r="AA25" s="754"/>
    </row>
    <row r="26" spans="9:27" ht="16.5">
      <c r="I26" s="84"/>
      <c r="J26" s="84"/>
      <c r="K26" s="84"/>
      <c r="L26" s="84"/>
      <c r="M26" s="84"/>
      <c r="N26" s="84"/>
      <c r="O26" s="84"/>
      <c r="P26" s="84"/>
      <c r="Q26" s="84"/>
      <c r="R26" s="84"/>
      <c r="S26" s="84"/>
      <c r="T26" s="84"/>
      <c r="U26" s="84"/>
      <c r="V26" s="84"/>
      <c r="W26" s="84"/>
      <c r="X26" s="84"/>
      <c r="Y26" s="84"/>
      <c r="Z26" s="84"/>
      <c r="AA26" s="84"/>
    </row>
  </sheetData>
  <sheetProtection/>
  <mergeCells count="123">
    <mergeCell ref="Y24:AA24"/>
    <mergeCell ref="A25:C25"/>
    <mergeCell ref="D25:AA25"/>
    <mergeCell ref="Q24:R24"/>
    <mergeCell ref="S24:T24"/>
    <mergeCell ref="U24:V24"/>
    <mergeCell ref="W24:X24"/>
    <mergeCell ref="O23:P23"/>
    <mergeCell ref="W23:X23"/>
    <mergeCell ref="Y23:AA23"/>
    <mergeCell ref="B24:C24"/>
    <mergeCell ref="D24:F24"/>
    <mergeCell ref="G24:H24"/>
    <mergeCell ref="I24:J24"/>
    <mergeCell ref="K24:L24"/>
    <mergeCell ref="M24:N24"/>
    <mergeCell ref="O24:P24"/>
    <mergeCell ref="O22:P22"/>
    <mergeCell ref="W22:X22"/>
    <mergeCell ref="Q22:V22"/>
    <mergeCell ref="Y22:AA22"/>
    <mergeCell ref="B23:C23"/>
    <mergeCell ref="D23:F23"/>
    <mergeCell ref="G23:H23"/>
    <mergeCell ref="I23:J23"/>
    <mergeCell ref="K23:L23"/>
    <mergeCell ref="M23:N23"/>
    <mergeCell ref="B22:C22"/>
    <mergeCell ref="D22:F22"/>
    <mergeCell ref="G22:H22"/>
    <mergeCell ref="I22:J22"/>
    <mergeCell ref="K22:L22"/>
    <mergeCell ref="M22:N22"/>
    <mergeCell ref="O21:P21"/>
    <mergeCell ref="Q21:R21"/>
    <mergeCell ref="S21:T21"/>
    <mergeCell ref="U21:V21"/>
    <mergeCell ref="W21:X21"/>
    <mergeCell ref="Y21:AA21"/>
    <mergeCell ref="B21:C21"/>
    <mergeCell ref="D21:F21"/>
    <mergeCell ref="G21:H21"/>
    <mergeCell ref="I21:J21"/>
    <mergeCell ref="K21:L21"/>
    <mergeCell ref="M21:N21"/>
    <mergeCell ref="O20:P20"/>
    <mergeCell ref="Q20:R20"/>
    <mergeCell ref="S20:T20"/>
    <mergeCell ref="U20:V20"/>
    <mergeCell ref="W20:X20"/>
    <mergeCell ref="Y20:AA20"/>
    <mergeCell ref="B20:C20"/>
    <mergeCell ref="D20:F20"/>
    <mergeCell ref="G20:H20"/>
    <mergeCell ref="I20:J20"/>
    <mergeCell ref="K20:L20"/>
    <mergeCell ref="M20:N20"/>
    <mergeCell ref="O19:P19"/>
    <mergeCell ref="Q19:R19"/>
    <mergeCell ref="S19:T19"/>
    <mergeCell ref="U19:V19"/>
    <mergeCell ref="W19:X19"/>
    <mergeCell ref="Y19:AA19"/>
    <mergeCell ref="A19:C19"/>
    <mergeCell ref="D19:F19"/>
    <mergeCell ref="G19:H19"/>
    <mergeCell ref="I19:J19"/>
    <mergeCell ref="K19:L19"/>
    <mergeCell ref="M19:N19"/>
    <mergeCell ref="Y17:AA18"/>
    <mergeCell ref="G18:H18"/>
    <mergeCell ref="I18:J18"/>
    <mergeCell ref="K18:L18"/>
    <mergeCell ref="M18:N18"/>
    <mergeCell ref="O18:P18"/>
    <mergeCell ref="Q18:R18"/>
    <mergeCell ref="S18:T18"/>
    <mergeCell ref="U18:V18"/>
    <mergeCell ref="W18:X18"/>
    <mergeCell ref="P12:U12"/>
    <mergeCell ref="E13:J13"/>
    <mergeCell ref="K13:O13"/>
    <mergeCell ref="P13:U13"/>
    <mergeCell ref="K12:O12"/>
    <mergeCell ref="A17:A18"/>
    <mergeCell ref="B17:C18"/>
    <mergeCell ref="D17:F18"/>
    <mergeCell ref="G17:P17"/>
    <mergeCell ref="Q17:X17"/>
    <mergeCell ref="Y9:AA9"/>
    <mergeCell ref="A10:D10"/>
    <mergeCell ref="E10:J10"/>
    <mergeCell ref="K10:O10"/>
    <mergeCell ref="P10:U10"/>
    <mergeCell ref="V10:AA10"/>
    <mergeCell ref="D6:G7"/>
    <mergeCell ref="H6:M7"/>
    <mergeCell ref="R7:S8"/>
    <mergeCell ref="T7:V8"/>
    <mergeCell ref="W7:X8"/>
    <mergeCell ref="Y7:AA8"/>
    <mergeCell ref="D8:G8"/>
    <mergeCell ref="H8:M8"/>
    <mergeCell ref="A5:C8"/>
    <mergeCell ref="D5:G5"/>
    <mergeCell ref="H5:M5"/>
    <mergeCell ref="N5:Q8"/>
    <mergeCell ref="A3:AA3"/>
    <mergeCell ref="A4:C4"/>
    <mergeCell ref="D4:M4"/>
    <mergeCell ref="N4:Q4"/>
    <mergeCell ref="R4:AA4"/>
    <mergeCell ref="R5:AA6"/>
    <mergeCell ref="Q23:V23"/>
    <mergeCell ref="A13:D13"/>
    <mergeCell ref="A15:AA15"/>
    <mergeCell ref="A11:D11"/>
    <mergeCell ref="E11:J11"/>
    <mergeCell ref="K11:O11"/>
    <mergeCell ref="A12:D12"/>
    <mergeCell ref="P11:U11"/>
    <mergeCell ref="V11:AA13"/>
    <mergeCell ref="E12:J12"/>
  </mergeCells>
  <printOptions/>
  <pageMargins left="0.4724409448818898" right="0.15748031496062992" top="0.5905511811023623" bottom="0.3937007874015748" header="0.5118110236220472" footer="0.31496062992125984"/>
  <pageSetup horizontalDpi="600" verticalDpi="600" orientation="portrait" paperSize="9" r:id="rId3"/>
  <headerFooter alignWithMargins="0">
    <oddFooter>&amp;C&amp;"標楷體,標準"&amp;11共&amp;N頁，第&amp;P頁</oddFooter>
  </headerFooter>
  <legacyDrawing r:id="rId2"/>
</worksheet>
</file>

<file path=xl/worksheets/sheet12.xml><?xml version="1.0" encoding="utf-8"?>
<worksheet xmlns="http://schemas.openxmlformats.org/spreadsheetml/2006/main" xmlns:r="http://schemas.openxmlformats.org/officeDocument/2006/relationships">
  <dimension ref="A1:M28"/>
  <sheetViews>
    <sheetView zoomScalePageLayoutView="0" workbookViewId="0" topLeftCell="A4">
      <selection activeCell="F7" sqref="F7:G7"/>
    </sheetView>
  </sheetViews>
  <sheetFormatPr defaultColWidth="8.875" defaultRowHeight="16.5"/>
  <cols>
    <col min="1" max="1" width="3.875" style="1" customWidth="1"/>
    <col min="2" max="2" width="6.625" style="1" customWidth="1"/>
    <col min="3" max="3" width="2.50390625" style="1" customWidth="1"/>
    <col min="4" max="4" width="8.50390625" style="1" customWidth="1"/>
    <col min="5" max="5" width="4.00390625" style="1" customWidth="1"/>
    <col min="6" max="6" width="10.125" style="1" customWidth="1"/>
    <col min="7" max="7" width="9.375" style="1" customWidth="1"/>
    <col min="8" max="8" width="9.875" style="1" customWidth="1"/>
    <col min="9" max="9" width="6.75390625" style="1" customWidth="1"/>
    <col min="10" max="10" width="7.125" style="1" customWidth="1"/>
    <col min="11" max="11" width="9.00390625" style="1" customWidth="1"/>
    <col min="12" max="12" width="11.50390625" style="1" customWidth="1"/>
    <col min="13" max="13" width="4.75390625" style="1" customWidth="1"/>
    <col min="14" max="16384" width="8.875" style="1" customWidth="1"/>
  </cols>
  <sheetData>
    <row r="1" spans="4:11" s="72" customFormat="1" ht="5.25" customHeight="1">
      <c r="D1" s="72" t="s">
        <v>149</v>
      </c>
      <c r="H1" s="72" t="s">
        <v>150</v>
      </c>
      <c r="I1" s="93"/>
      <c r="K1" s="75" t="s">
        <v>151</v>
      </c>
    </row>
    <row r="2" spans="1:13" ht="27" customHeight="1">
      <c r="A2" s="105"/>
      <c r="B2" s="105"/>
      <c r="C2" s="105"/>
      <c r="D2" s="105"/>
      <c r="E2" s="105"/>
      <c r="F2" s="105"/>
      <c r="G2" s="120"/>
      <c r="H2" s="109" t="str">
        <f>F14</f>
        <v>花蓮縣立宜昌國民中學</v>
      </c>
      <c r="I2" s="105" t="s">
        <v>216</v>
      </c>
      <c r="J2" s="105"/>
      <c r="K2" s="120"/>
      <c r="L2" s="105"/>
      <c r="M2" s="105"/>
    </row>
    <row r="3" spans="1:13" ht="17.25" customHeight="1">
      <c r="A3" s="413" t="s">
        <v>152</v>
      </c>
      <c r="B3" s="413"/>
      <c r="C3" s="413"/>
      <c r="D3" s="413"/>
      <c r="E3" s="413"/>
      <c r="F3" s="413"/>
      <c r="G3" s="413"/>
      <c r="H3" s="413"/>
      <c r="I3" s="413"/>
      <c r="J3" s="413"/>
      <c r="K3" s="413"/>
      <c r="L3" s="413"/>
      <c r="M3" s="413"/>
    </row>
    <row r="4" spans="1:13" ht="19.5" customHeight="1">
      <c r="A4" s="454" t="s">
        <v>153</v>
      </c>
      <c r="B4" s="547"/>
      <c r="C4" s="455"/>
      <c r="D4" s="454" t="s">
        <v>154</v>
      </c>
      <c r="E4" s="452"/>
      <c r="F4" s="452"/>
      <c r="G4" s="453"/>
      <c r="H4" s="454" t="s">
        <v>155</v>
      </c>
      <c r="I4" s="462"/>
      <c r="J4" s="543" t="s">
        <v>156</v>
      </c>
      <c r="K4" s="367"/>
      <c r="L4" s="367"/>
      <c r="M4" s="506"/>
    </row>
    <row r="5" spans="1:13" ht="19.5" customHeight="1">
      <c r="A5" s="405" t="s">
        <v>157</v>
      </c>
      <c r="B5" s="406"/>
      <c r="C5" s="549"/>
      <c r="D5" s="401" t="s">
        <v>158</v>
      </c>
      <c r="E5" s="402"/>
      <c r="F5" s="770" t="s">
        <v>515</v>
      </c>
      <c r="G5" s="771"/>
      <c r="H5" s="611">
        <f>J16</f>
        <v>13950</v>
      </c>
      <c r="I5" s="612"/>
      <c r="J5" s="392" t="str">
        <f>G14</f>
        <v>臨時人員100年03月份值日夜費印領清冊</v>
      </c>
      <c r="K5" s="393"/>
      <c r="L5" s="393"/>
      <c r="M5" s="394"/>
    </row>
    <row r="6" spans="1:13" ht="19.5" customHeight="1">
      <c r="A6" s="407"/>
      <c r="B6" s="408"/>
      <c r="C6" s="550"/>
      <c r="D6" s="401" t="s">
        <v>159</v>
      </c>
      <c r="E6" s="402"/>
      <c r="F6" s="770" t="s">
        <v>516</v>
      </c>
      <c r="G6" s="771"/>
      <c r="H6" s="613"/>
      <c r="I6" s="614"/>
      <c r="J6" s="395"/>
      <c r="K6" s="396"/>
      <c r="L6" s="396"/>
      <c r="M6" s="397"/>
    </row>
    <row r="7" spans="1:13" ht="19.5" customHeight="1">
      <c r="A7" s="409"/>
      <c r="B7" s="410"/>
      <c r="C7" s="551"/>
      <c r="D7" s="401" t="s">
        <v>160</v>
      </c>
      <c r="E7" s="402"/>
      <c r="F7" s="770" t="s">
        <v>517</v>
      </c>
      <c r="G7" s="771"/>
      <c r="H7" s="615"/>
      <c r="I7" s="616"/>
      <c r="J7" s="398"/>
      <c r="K7" s="399"/>
      <c r="L7" s="399"/>
      <c r="M7" s="400"/>
    </row>
    <row r="8" spans="1:12" ht="8.25" customHeight="1">
      <c r="A8" s="6"/>
      <c r="B8" s="7"/>
      <c r="C8" s="7"/>
      <c r="D8" s="23"/>
      <c r="E8" s="23"/>
      <c r="F8" s="23"/>
      <c r="G8" s="23"/>
      <c r="H8" s="24"/>
      <c r="I8" s="24"/>
      <c r="J8" s="31"/>
      <c r="K8" s="31"/>
      <c r="L8" s="28"/>
    </row>
    <row r="9" spans="1:13" ht="21" customHeight="1">
      <c r="A9" s="461" t="s">
        <v>161</v>
      </c>
      <c r="B9" s="769"/>
      <c r="C9" s="769"/>
      <c r="D9" s="316"/>
      <c r="E9" s="313" t="s">
        <v>222</v>
      </c>
      <c r="F9" s="314"/>
      <c r="G9" s="315"/>
      <c r="H9" s="313" t="s">
        <v>162</v>
      </c>
      <c r="I9" s="314"/>
      <c r="J9" s="315"/>
      <c r="K9" s="313" t="s">
        <v>163</v>
      </c>
      <c r="L9" s="314"/>
      <c r="M9" s="315"/>
    </row>
    <row r="10" spans="1:13" ht="39" customHeight="1">
      <c r="A10" s="369" t="s">
        <v>164</v>
      </c>
      <c r="B10" s="765"/>
      <c r="C10" s="765"/>
      <c r="D10" s="766"/>
      <c r="E10" s="371"/>
      <c r="F10" s="370"/>
      <c r="G10" s="372"/>
      <c r="H10" s="369"/>
      <c r="I10" s="765"/>
      <c r="J10" s="765"/>
      <c r="K10" s="371"/>
      <c r="L10" s="370"/>
      <c r="M10" s="372"/>
    </row>
    <row r="11" spans="1:13" ht="42.75" customHeight="1">
      <c r="A11" s="386" t="s">
        <v>165</v>
      </c>
      <c r="B11" s="767"/>
      <c r="C11" s="767"/>
      <c r="D11" s="768"/>
      <c r="E11" s="376"/>
      <c r="F11" s="377"/>
      <c r="G11" s="378"/>
      <c r="H11" s="386"/>
      <c r="I11" s="767"/>
      <c r="J11" s="767"/>
      <c r="K11" s="376"/>
      <c r="L11" s="377"/>
      <c r="M11" s="378"/>
    </row>
    <row r="12" ht="6" customHeight="1"/>
    <row r="13" spans="1:13" ht="38.25" customHeight="1">
      <c r="A13" s="504" t="s">
        <v>166</v>
      </c>
      <c r="B13" s="504"/>
      <c r="C13" s="504"/>
      <c r="D13" s="504"/>
      <c r="E13" s="504"/>
      <c r="F13" s="504"/>
      <c r="G13" s="504"/>
      <c r="H13" s="504"/>
      <c r="I13" s="504"/>
      <c r="J13" s="504"/>
      <c r="K13" s="504"/>
      <c r="L13" s="504"/>
      <c r="M13" s="505"/>
    </row>
    <row r="14" spans="1:13" ht="33" customHeight="1">
      <c r="A14" s="121"/>
      <c r="B14" s="122"/>
      <c r="C14" s="122"/>
      <c r="D14" s="122"/>
      <c r="E14" s="122"/>
      <c r="F14" s="123" t="s">
        <v>236</v>
      </c>
      <c r="G14" s="122" t="s">
        <v>390</v>
      </c>
      <c r="H14" s="37"/>
      <c r="I14" s="122"/>
      <c r="J14" s="122"/>
      <c r="K14" s="122"/>
      <c r="L14" s="122"/>
      <c r="M14" s="129"/>
    </row>
    <row r="15" spans="1:13" s="41" customFormat="1" ht="30" customHeight="1">
      <c r="A15" s="313" t="s">
        <v>13</v>
      </c>
      <c r="B15" s="390"/>
      <c r="C15" s="391"/>
      <c r="D15" s="314" t="s">
        <v>392</v>
      </c>
      <c r="E15" s="390"/>
      <c r="F15" s="391"/>
      <c r="G15" s="92" t="s">
        <v>394</v>
      </c>
      <c r="H15" s="61" t="s">
        <v>346</v>
      </c>
      <c r="I15" s="211" t="s">
        <v>396</v>
      </c>
      <c r="J15" s="30" t="s">
        <v>395</v>
      </c>
      <c r="K15" s="40" t="s">
        <v>173</v>
      </c>
      <c r="L15" s="476" t="s">
        <v>174</v>
      </c>
      <c r="M15" s="764"/>
    </row>
    <row r="16" spans="1:13" s="41" customFormat="1" ht="35.25" customHeight="1">
      <c r="A16" s="313" t="s">
        <v>175</v>
      </c>
      <c r="B16" s="452"/>
      <c r="C16" s="452"/>
      <c r="D16" s="452"/>
      <c r="E16" s="452"/>
      <c r="F16" s="452"/>
      <c r="G16" s="452"/>
      <c r="H16" s="452"/>
      <c r="I16" s="453"/>
      <c r="J16" s="417">
        <f>SUM(K17,K19,K21,K23,K27)</f>
        <v>13950</v>
      </c>
      <c r="K16" s="356"/>
      <c r="L16" s="476"/>
      <c r="M16" s="764"/>
    </row>
    <row r="17" spans="1:13" s="41" customFormat="1" ht="31.5" customHeight="1">
      <c r="A17" s="461" t="s">
        <v>391</v>
      </c>
      <c r="B17" s="452"/>
      <c r="C17" s="453"/>
      <c r="D17" s="502" t="s">
        <v>393</v>
      </c>
      <c r="E17" s="452"/>
      <c r="F17" s="453"/>
      <c r="G17" s="39">
        <v>100</v>
      </c>
      <c r="H17" s="209">
        <v>3</v>
      </c>
      <c r="I17" s="210">
        <v>31</v>
      </c>
      <c r="J17" s="3">
        <v>450</v>
      </c>
      <c r="K17" s="95">
        <f>I17*J17</f>
        <v>13950</v>
      </c>
      <c r="L17" s="476"/>
      <c r="M17" s="764"/>
    </row>
    <row r="18" spans="1:13" s="41" customFormat="1" ht="34.5" customHeight="1" thickBot="1">
      <c r="A18" s="755" t="s">
        <v>176</v>
      </c>
      <c r="B18" s="756"/>
      <c r="C18" s="757"/>
      <c r="D18" s="758"/>
      <c r="E18" s="759"/>
      <c r="F18" s="760"/>
      <c r="G18" s="96" t="s">
        <v>177</v>
      </c>
      <c r="H18" s="761"/>
      <c r="I18" s="762"/>
      <c r="J18" s="762"/>
      <c r="K18" s="762"/>
      <c r="L18" s="762"/>
      <c r="M18" s="763"/>
    </row>
    <row r="19" spans="1:13" s="41" customFormat="1" ht="31.5" customHeight="1" thickTop="1">
      <c r="A19" s="461"/>
      <c r="B19" s="452"/>
      <c r="C19" s="453"/>
      <c r="D19" s="502"/>
      <c r="E19" s="452"/>
      <c r="F19" s="453"/>
      <c r="G19" s="39"/>
      <c r="H19" s="22"/>
      <c r="I19" s="94"/>
      <c r="J19" s="3"/>
      <c r="K19" s="95">
        <f>I19*J19</f>
        <v>0</v>
      </c>
      <c r="L19" s="476"/>
      <c r="M19" s="764"/>
    </row>
    <row r="20" spans="1:13" s="41" customFormat="1" ht="34.5" customHeight="1" thickBot="1">
      <c r="A20" s="755" t="s">
        <v>176</v>
      </c>
      <c r="B20" s="756"/>
      <c r="C20" s="757"/>
      <c r="D20" s="758"/>
      <c r="E20" s="759"/>
      <c r="F20" s="760"/>
      <c r="G20" s="96" t="s">
        <v>177</v>
      </c>
      <c r="H20" s="761"/>
      <c r="I20" s="762"/>
      <c r="J20" s="762"/>
      <c r="K20" s="762"/>
      <c r="L20" s="762"/>
      <c r="M20" s="763"/>
    </row>
    <row r="21" spans="1:13" s="41" customFormat="1" ht="31.5" customHeight="1" thickTop="1">
      <c r="A21" s="461"/>
      <c r="B21" s="452"/>
      <c r="C21" s="453"/>
      <c r="D21" s="502"/>
      <c r="E21" s="452"/>
      <c r="F21" s="453"/>
      <c r="G21" s="39"/>
      <c r="H21" s="22"/>
      <c r="I21" s="94"/>
      <c r="J21" s="3"/>
      <c r="K21" s="95">
        <f>I21*J21</f>
        <v>0</v>
      </c>
      <c r="L21" s="476"/>
      <c r="M21" s="764"/>
    </row>
    <row r="22" spans="1:13" s="41" customFormat="1" ht="34.5" customHeight="1" thickBot="1">
      <c r="A22" s="755" t="s">
        <v>176</v>
      </c>
      <c r="B22" s="756"/>
      <c r="C22" s="757"/>
      <c r="D22" s="758"/>
      <c r="E22" s="759"/>
      <c r="F22" s="760"/>
      <c r="G22" s="96" t="s">
        <v>177</v>
      </c>
      <c r="H22" s="761"/>
      <c r="I22" s="762"/>
      <c r="J22" s="762"/>
      <c r="K22" s="762"/>
      <c r="L22" s="762"/>
      <c r="M22" s="763"/>
    </row>
    <row r="23" spans="1:13" s="41" customFormat="1" ht="31.5" customHeight="1" thickTop="1">
      <c r="A23" s="461"/>
      <c r="B23" s="452"/>
      <c r="C23" s="453"/>
      <c r="D23" s="502"/>
      <c r="E23" s="452"/>
      <c r="F23" s="453"/>
      <c r="G23" s="39"/>
      <c r="H23" s="22"/>
      <c r="I23" s="94"/>
      <c r="J23" s="3"/>
      <c r="K23" s="95">
        <f>I23*J23</f>
        <v>0</v>
      </c>
      <c r="L23" s="476"/>
      <c r="M23" s="764"/>
    </row>
    <row r="24" spans="1:13" s="41" customFormat="1" ht="34.5" customHeight="1" thickBot="1">
      <c r="A24" s="755" t="s">
        <v>176</v>
      </c>
      <c r="B24" s="756"/>
      <c r="C24" s="757"/>
      <c r="D24" s="758"/>
      <c r="E24" s="759"/>
      <c r="F24" s="760"/>
      <c r="G24" s="96" t="s">
        <v>177</v>
      </c>
      <c r="H24" s="761"/>
      <c r="I24" s="762"/>
      <c r="J24" s="762"/>
      <c r="K24" s="762"/>
      <c r="L24" s="762"/>
      <c r="M24" s="763"/>
    </row>
    <row r="25" spans="1:13" s="41" customFormat="1" ht="31.5" customHeight="1" thickTop="1">
      <c r="A25" s="461"/>
      <c r="B25" s="452"/>
      <c r="C25" s="453"/>
      <c r="D25" s="502"/>
      <c r="E25" s="452"/>
      <c r="F25" s="453"/>
      <c r="G25" s="39"/>
      <c r="H25" s="22"/>
      <c r="I25" s="94"/>
      <c r="J25" s="3"/>
      <c r="K25" s="95">
        <f>I25*J25</f>
        <v>0</v>
      </c>
      <c r="L25" s="476"/>
      <c r="M25" s="764"/>
    </row>
    <row r="26" spans="1:13" s="41" customFormat="1" ht="34.5" customHeight="1" thickBot="1">
      <c r="A26" s="755" t="s">
        <v>176</v>
      </c>
      <c r="B26" s="756"/>
      <c r="C26" s="757"/>
      <c r="D26" s="758"/>
      <c r="E26" s="759"/>
      <c r="F26" s="760"/>
      <c r="G26" s="96" t="s">
        <v>177</v>
      </c>
      <c r="H26" s="761"/>
      <c r="I26" s="762"/>
      <c r="J26" s="762"/>
      <c r="K26" s="762"/>
      <c r="L26" s="762"/>
      <c r="M26" s="763"/>
    </row>
    <row r="27" spans="1:13" s="41" customFormat="1" ht="31.5" customHeight="1" thickTop="1">
      <c r="A27" s="461"/>
      <c r="B27" s="452"/>
      <c r="C27" s="453"/>
      <c r="D27" s="502"/>
      <c r="E27" s="452"/>
      <c r="F27" s="453"/>
      <c r="G27" s="39"/>
      <c r="H27" s="22"/>
      <c r="I27" s="94"/>
      <c r="J27" s="3"/>
      <c r="K27" s="95">
        <f>I27*J27</f>
        <v>0</v>
      </c>
      <c r="L27" s="476"/>
      <c r="M27" s="764"/>
    </row>
    <row r="28" spans="1:13" s="41" customFormat="1" ht="34.5" customHeight="1" thickBot="1">
      <c r="A28" s="755" t="s">
        <v>176</v>
      </c>
      <c r="B28" s="756"/>
      <c r="C28" s="757"/>
      <c r="D28" s="758"/>
      <c r="E28" s="759"/>
      <c r="F28" s="760"/>
      <c r="G28" s="96" t="s">
        <v>177</v>
      </c>
      <c r="H28" s="761"/>
      <c r="I28" s="762"/>
      <c r="J28" s="762"/>
      <c r="K28" s="762"/>
      <c r="L28" s="762"/>
      <c r="M28" s="763"/>
    </row>
    <row r="29" s="41" customFormat="1" ht="17.25" thickTop="1"/>
    <row r="30" s="41" customFormat="1" ht="16.5"/>
    <row r="31" s="41" customFormat="1" ht="16.5"/>
    <row r="32" s="41" customFormat="1" ht="16.5"/>
    <row r="33" s="41" customFormat="1" ht="16.5"/>
    <row r="34" s="41" customFormat="1" ht="16.5"/>
    <row r="35" s="41" customFormat="1" ht="16.5"/>
    <row r="36" s="41" customFormat="1" ht="16.5"/>
    <row r="37" s="41" customFormat="1" ht="16.5"/>
    <row r="38" s="41" customFormat="1" ht="16.5"/>
    <row r="39" s="41" customFormat="1" ht="16.5"/>
    <row r="40" s="41" customFormat="1" ht="16.5"/>
    <row r="41" s="41" customFormat="1" ht="16.5"/>
    <row r="42" s="41" customFormat="1" ht="16.5"/>
    <row r="43" s="41" customFormat="1" ht="16.5"/>
    <row r="44" s="41" customFormat="1" ht="16.5"/>
    <row r="45" s="41" customFormat="1" ht="16.5"/>
    <row r="46" s="41" customFormat="1" ht="16.5"/>
    <row r="47" s="41" customFormat="1" ht="16.5"/>
    <row r="48" s="41" customFormat="1" ht="16.5"/>
    <row r="49" s="41" customFormat="1" ht="16.5"/>
    <row r="50" s="41" customFormat="1" ht="16.5"/>
    <row r="51" s="41" customFormat="1" ht="16.5"/>
    <row r="52" s="41" customFormat="1" ht="16.5"/>
    <row r="53" s="41" customFormat="1" ht="16.5"/>
    <row r="54" s="41" customFormat="1" ht="16.5"/>
    <row r="55" s="41" customFormat="1" ht="16.5"/>
    <row r="56" s="41" customFormat="1" ht="16.5"/>
    <row r="57" s="41" customFormat="1" ht="16.5"/>
    <row r="58" s="41" customFormat="1" ht="16.5"/>
    <row r="59" s="41" customFormat="1" ht="16.5"/>
    <row r="60" s="41" customFormat="1" ht="16.5"/>
    <row r="61" s="41" customFormat="1" ht="16.5"/>
    <row r="62" s="41" customFormat="1" ht="16.5"/>
    <row r="63" s="41" customFormat="1" ht="16.5"/>
    <row r="64" s="41" customFormat="1" ht="16.5"/>
    <row r="65" s="41" customFormat="1" ht="16.5"/>
    <row r="66" s="41" customFormat="1" ht="16.5"/>
    <row r="67" s="41" customFormat="1" ht="16.5"/>
    <row r="68" s="41" customFormat="1" ht="16.5"/>
    <row r="69" s="41" customFormat="1" ht="16.5"/>
    <row r="70" s="41" customFormat="1" ht="16.5"/>
    <row r="71" s="41" customFormat="1" ht="16.5"/>
    <row r="72" s="41" customFormat="1" ht="16.5"/>
    <row r="73" s="41" customFormat="1" ht="16.5"/>
    <row r="74" s="41" customFormat="1" ht="16.5"/>
    <row r="75" s="41" customFormat="1" ht="16.5"/>
    <row r="76" s="41" customFormat="1" ht="16.5"/>
    <row r="77" s="41" customFormat="1" ht="16.5"/>
    <row r="78" s="41" customFormat="1" ht="16.5"/>
    <row r="79" s="41" customFormat="1" ht="16.5"/>
    <row r="80" s="41" customFormat="1" ht="16.5"/>
    <row r="81" s="41" customFormat="1" ht="16.5"/>
    <row r="82" s="41" customFormat="1" ht="16.5"/>
    <row r="83" s="41" customFormat="1" ht="16.5"/>
    <row r="84" s="41" customFormat="1" ht="16.5"/>
    <row r="85" s="41" customFormat="1" ht="16.5"/>
    <row r="86" s="41" customFormat="1" ht="16.5"/>
    <row r="87" s="41" customFormat="1" ht="16.5"/>
    <row r="88" s="41" customFormat="1" ht="16.5"/>
    <row r="89" s="41" customFormat="1" ht="16.5"/>
    <row r="90" s="41" customFormat="1" ht="16.5"/>
    <row r="91" s="41" customFormat="1" ht="16.5"/>
    <row r="92" s="41" customFormat="1" ht="16.5"/>
    <row r="93" s="41" customFormat="1" ht="16.5"/>
    <row r="94" s="41" customFormat="1" ht="16.5"/>
    <row r="95" s="41" customFormat="1" ht="16.5"/>
    <row r="96" s="41" customFormat="1" ht="16.5"/>
    <row r="97" s="41" customFormat="1" ht="16.5"/>
    <row r="98" s="41" customFormat="1" ht="16.5"/>
    <row r="99" s="41" customFormat="1" ht="16.5"/>
    <row r="100" s="41" customFormat="1" ht="16.5"/>
    <row r="101" s="41" customFormat="1" ht="16.5"/>
    <row r="102" s="41" customFormat="1" ht="16.5"/>
    <row r="103" s="41" customFormat="1" ht="16.5"/>
    <row r="104" s="41" customFormat="1" ht="16.5"/>
    <row r="105" s="41" customFormat="1" ht="16.5"/>
    <row r="106" s="41" customFormat="1" ht="16.5"/>
    <row r="107" s="41" customFormat="1" ht="16.5"/>
    <row r="108" s="41" customFormat="1" ht="16.5"/>
    <row r="109" s="41" customFormat="1" ht="16.5"/>
    <row r="110" s="41" customFormat="1" ht="16.5"/>
    <row r="111" s="41" customFormat="1" ht="16.5"/>
    <row r="112" s="41" customFormat="1" ht="16.5"/>
    <row r="113" s="41" customFormat="1" ht="16.5"/>
    <row r="114" s="41" customFormat="1" ht="16.5"/>
    <row r="115" s="41" customFormat="1" ht="16.5"/>
    <row r="116" s="41" customFormat="1" ht="16.5"/>
    <row r="117" s="41" customFormat="1" ht="16.5"/>
    <row r="118" s="41" customFormat="1" ht="16.5"/>
    <row r="119" s="41" customFormat="1" ht="16.5"/>
    <row r="120" s="41" customFormat="1" ht="16.5"/>
    <row r="121" s="41" customFormat="1" ht="16.5"/>
    <row r="122" s="41" customFormat="1" ht="16.5"/>
    <row r="123" s="41" customFormat="1" ht="16.5"/>
    <row r="124" s="41" customFormat="1" ht="16.5"/>
    <row r="125" s="41" customFormat="1" ht="16.5"/>
    <row r="126" s="41" customFormat="1" ht="16.5"/>
    <row r="127" s="41" customFormat="1" ht="16.5"/>
    <row r="128" s="41" customFormat="1" ht="16.5"/>
    <row r="129" s="41" customFormat="1" ht="16.5"/>
    <row r="130" s="41" customFormat="1" ht="16.5"/>
    <row r="131" s="41" customFormat="1" ht="16.5"/>
    <row r="132" s="41" customFormat="1" ht="16.5"/>
    <row r="133" s="41" customFormat="1" ht="16.5"/>
    <row r="134" s="41" customFormat="1" ht="16.5"/>
    <row r="135" s="41" customFormat="1" ht="16.5"/>
    <row r="136" s="41" customFormat="1" ht="16.5"/>
    <row r="137" s="41" customFormat="1" ht="16.5"/>
    <row r="138" s="41" customFormat="1" ht="16.5"/>
    <row r="139" s="41" customFormat="1" ht="16.5"/>
    <row r="140" s="41" customFormat="1" ht="16.5"/>
    <row r="141" s="41" customFormat="1" ht="16.5"/>
    <row r="142" s="41" customFormat="1" ht="16.5"/>
    <row r="143" s="41" customFormat="1" ht="16.5"/>
    <row r="144" s="41" customFormat="1" ht="16.5"/>
    <row r="145" s="41" customFormat="1" ht="16.5"/>
    <row r="146" s="41" customFormat="1" ht="16.5"/>
    <row r="147" s="41" customFormat="1" ht="16.5"/>
    <row r="148" s="41" customFormat="1" ht="16.5"/>
    <row r="149" s="41" customFormat="1" ht="16.5"/>
    <row r="150" s="41" customFormat="1" ht="16.5"/>
    <row r="151" s="41" customFormat="1" ht="16.5"/>
    <row r="152" s="41" customFormat="1" ht="16.5"/>
    <row r="153" s="41" customFormat="1" ht="16.5"/>
    <row r="154" s="41" customFormat="1" ht="16.5"/>
    <row r="155" s="41" customFormat="1" ht="16.5"/>
    <row r="156" s="41" customFormat="1" ht="16.5"/>
    <row r="157" s="41" customFormat="1" ht="16.5"/>
    <row r="158" s="41" customFormat="1" ht="16.5"/>
    <row r="159" s="41" customFormat="1" ht="16.5"/>
    <row r="160" s="41" customFormat="1" ht="16.5"/>
    <row r="161" s="41" customFormat="1" ht="16.5"/>
    <row r="162" s="41" customFormat="1" ht="16.5"/>
    <row r="163" s="41" customFormat="1" ht="16.5"/>
    <row r="164" s="41" customFormat="1" ht="16.5"/>
    <row r="165" s="41" customFormat="1" ht="16.5"/>
    <row r="166" s="41" customFormat="1" ht="16.5"/>
    <row r="167" s="41" customFormat="1" ht="16.5"/>
    <row r="168" s="41" customFormat="1" ht="16.5"/>
    <row r="169" s="41" customFormat="1" ht="16.5"/>
    <row r="170" s="41" customFormat="1" ht="16.5"/>
    <row r="171" s="41" customFormat="1" ht="16.5"/>
    <row r="172" s="41" customFormat="1" ht="16.5"/>
    <row r="173" s="41" customFormat="1" ht="16.5"/>
    <row r="174" s="41" customFormat="1" ht="16.5"/>
    <row r="175" s="41" customFormat="1" ht="16.5"/>
    <row r="176" s="41" customFormat="1" ht="16.5"/>
    <row r="177" s="41" customFormat="1" ht="16.5"/>
    <row r="178" s="41" customFormat="1" ht="16.5"/>
    <row r="179" s="41" customFormat="1" ht="16.5"/>
    <row r="180" s="41" customFormat="1" ht="16.5"/>
    <row r="181" s="41" customFormat="1" ht="16.5"/>
    <row r="182" s="41" customFormat="1" ht="16.5"/>
    <row r="183" s="41" customFormat="1" ht="16.5"/>
    <row r="184" s="41" customFormat="1" ht="16.5"/>
    <row r="185" s="41" customFormat="1" ht="16.5"/>
    <row r="186" s="41" customFormat="1" ht="16.5"/>
    <row r="187" s="41" customFormat="1" ht="16.5"/>
    <row r="188" s="41" customFormat="1" ht="16.5"/>
    <row r="189" s="41" customFormat="1" ht="16.5"/>
    <row r="190" s="41" customFormat="1" ht="16.5"/>
    <row r="191" s="41" customFormat="1" ht="16.5"/>
    <row r="192" s="41" customFormat="1" ht="16.5"/>
    <row r="193" s="41" customFormat="1" ht="16.5"/>
    <row r="194" s="41" customFormat="1" ht="16.5"/>
    <row r="195" s="41" customFormat="1" ht="16.5"/>
    <row r="196" s="41" customFormat="1" ht="16.5"/>
    <row r="197" s="41" customFormat="1" ht="16.5"/>
    <row r="198" s="41" customFormat="1" ht="16.5"/>
    <row r="199" s="41" customFormat="1" ht="16.5"/>
    <row r="200" s="41" customFormat="1" ht="16.5"/>
    <row r="201" s="41" customFormat="1" ht="16.5"/>
    <row r="202" s="41" customFormat="1" ht="16.5"/>
    <row r="203" s="41" customFormat="1" ht="16.5"/>
    <row r="204" s="41" customFormat="1" ht="16.5"/>
    <row r="205" s="41" customFormat="1" ht="16.5"/>
    <row r="206" s="41" customFormat="1" ht="16.5"/>
    <row r="207" s="41" customFormat="1" ht="16.5"/>
    <row r="208" s="41" customFormat="1" ht="16.5"/>
    <row r="209" s="41" customFormat="1" ht="16.5"/>
    <row r="210" s="41" customFormat="1" ht="16.5"/>
    <row r="211" s="41" customFormat="1" ht="16.5"/>
    <row r="212" s="41" customFormat="1" ht="16.5"/>
    <row r="213" s="41" customFormat="1" ht="16.5"/>
    <row r="214" s="41" customFormat="1" ht="16.5"/>
    <row r="215" s="41" customFormat="1" ht="16.5"/>
    <row r="216" s="41" customFormat="1" ht="16.5"/>
    <row r="217" s="41" customFormat="1" ht="16.5"/>
    <row r="218" s="41" customFormat="1" ht="16.5"/>
    <row r="219" s="41" customFormat="1" ht="16.5"/>
    <row r="220" s="41" customFormat="1" ht="16.5"/>
    <row r="221" s="41" customFormat="1" ht="16.5"/>
    <row r="222" s="41" customFormat="1" ht="16.5"/>
    <row r="223" s="41" customFormat="1" ht="16.5"/>
    <row r="224" s="41" customFormat="1" ht="16.5"/>
    <row r="225" s="41" customFormat="1" ht="16.5"/>
    <row r="226" s="41" customFormat="1" ht="16.5"/>
    <row r="227" s="41" customFormat="1" ht="16.5"/>
    <row r="228" s="41" customFormat="1" ht="16.5"/>
    <row r="229" s="41" customFormat="1" ht="16.5"/>
    <row r="230" s="41" customFormat="1" ht="16.5"/>
    <row r="231" s="41" customFormat="1" ht="16.5"/>
    <row r="232" s="41" customFormat="1" ht="16.5"/>
    <row r="233" s="41" customFormat="1" ht="16.5"/>
    <row r="234" s="41" customFormat="1" ht="16.5"/>
    <row r="235" s="41" customFormat="1" ht="16.5"/>
    <row r="236" s="41" customFormat="1" ht="16.5"/>
    <row r="237" s="41" customFormat="1" ht="16.5"/>
    <row r="238" s="41" customFormat="1" ht="16.5"/>
    <row r="239" s="41" customFormat="1" ht="16.5"/>
    <row r="240" s="41" customFormat="1" ht="16.5"/>
    <row r="241" s="41" customFormat="1" ht="16.5"/>
    <row r="242" s="41" customFormat="1" ht="16.5"/>
    <row r="243" s="41" customFormat="1" ht="16.5"/>
    <row r="244" s="41" customFormat="1" ht="16.5"/>
    <row r="245" s="41" customFormat="1" ht="16.5"/>
    <row r="246" s="41" customFormat="1" ht="16.5"/>
    <row r="247" s="41" customFormat="1" ht="16.5"/>
    <row r="248" s="41" customFormat="1" ht="16.5"/>
    <row r="249" s="41" customFormat="1" ht="16.5"/>
    <row r="250" s="41" customFormat="1" ht="16.5"/>
    <row r="251" s="41" customFormat="1" ht="16.5"/>
    <row r="252" s="41" customFormat="1" ht="16.5"/>
    <row r="253" s="41" customFormat="1" ht="16.5"/>
    <row r="254" s="41" customFormat="1" ht="16.5"/>
    <row r="255" s="41" customFormat="1" ht="16.5"/>
    <row r="256" s="41" customFormat="1" ht="16.5"/>
    <row r="257" s="41" customFormat="1" ht="16.5"/>
    <row r="258" s="41" customFormat="1" ht="16.5"/>
    <row r="259" s="41" customFormat="1" ht="16.5"/>
    <row r="260" s="41" customFormat="1" ht="16.5"/>
    <row r="261" s="41" customFormat="1" ht="16.5"/>
    <row r="262" s="41" customFormat="1" ht="16.5"/>
    <row r="263" s="41" customFormat="1" ht="16.5"/>
    <row r="264" s="41" customFormat="1" ht="16.5"/>
    <row r="265" s="41" customFormat="1" ht="16.5"/>
    <row r="266" s="41" customFormat="1" ht="16.5"/>
    <row r="267" s="41" customFormat="1" ht="16.5"/>
    <row r="268" s="41" customFormat="1" ht="16.5"/>
    <row r="269" s="41" customFormat="1" ht="16.5"/>
    <row r="270" s="41" customFormat="1" ht="16.5"/>
    <row r="271" s="41" customFormat="1" ht="16.5"/>
    <row r="272" s="41" customFormat="1" ht="16.5"/>
    <row r="273" s="41" customFormat="1" ht="16.5"/>
    <row r="274" s="41" customFormat="1" ht="16.5"/>
    <row r="275" s="41" customFormat="1" ht="16.5"/>
    <row r="276" s="41" customFormat="1" ht="16.5"/>
    <row r="277" s="41" customFormat="1" ht="16.5"/>
    <row r="278" s="41" customFormat="1" ht="16.5"/>
    <row r="279" s="41" customFormat="1" ht="16.5"/>
    <row r="280" s="41" customFormat="1" ht="16.5"/>
    <row r="281" s="41" customFormat="1" ht="16.5"/>
    <row r="282" s="41" customFormat="1" ht="16.5"/>
    <row r="283" s="41" customFormat="1" ht="16.5"/>
    <row r="284" s="41" customFormat="1" ht="16.5"/>
    <row r="285" s="41" customFormat="1" ht="16.5"/>
    <row r="286" s="41" customFormat="1" ht="16.5"/>
    <row r="287" s="41" customFormat="1" ht="16.5"/>
    <row r="288" s="41" customFormat="1" ht="16.5"/>
    <row r="289" s="41" customFormat="1" ht="16.5"/>
    <row r="290" s="41" customFormat="1" ht="16.5"/>
    <row r="291" s="41" customFormat="1" ht="16.5"/>
    <row r="292" s="41" customFormat="1" ht="16.5"/>
    <row r="293" s="41" customFormat="1" ht="16.5"/>
    <row r="294" s="41" customFormat="1" ht="16.5"/>
    <row r="295" s="41" customFormat="1" ht="16.5"/>
    <row r="296" s="41" customFormat="1" ht="16.5"/>
    <row r="297" s="41" customFormat="1" ht="16.5"/>
    <row r="298" s="41" customFormat="1" ht="16.5"/>
    <row r="299" s="41" customFormat="1" ht="16.5"/>
    <row r="300" s="41" customFormat="1" ht="16.5"/>
    <row r="301" s="41" customFormat="1" ht="16.5"/>
    <row r="302" s="41" customFormat="1" ht="16.5"/>
    <row r="303" s="41" customFormat="1" ht="16.5"/>
    <row r="304" s="41" customFormat="1" ht="16.5"/>
    <row r="305" s="41" customFormat="1" ht="16.5"/>
    <row r="306" s="41" customFormat="1" ht="16.5"/>
    <row r="307" s="41" customFormat="1" ht="16.5"/>
    <row r="308" s="41" customFormat="1" ht="16.5"/>
    <row r="309" s="41" customFormat="1" ht="16.5"/>
    <row r="310" s="41" customFormat="1" ht="16.5"/>
    <row r="311" s="41" customFormat="1" ht="16.5"/>
    <row r="312" s="41" customFormat="1" ht="16.5"/>
    <row r="313" s="41" customFormat="1" ht="16.5"/>
    <row r="314" s="41" customFormat="1" ht="16.5"/>
    <row r="315" s="41" customFormat="1" ht="16.5"/>
    <row r="316" s="41" customFormat="1" ht="16.5"/>
    <row r="317" s="41" customFormat="1" ht="16.5"/>
    <row r="318" s="41" customFormat="1" ht="16.5"/>
    <row r="319" s="41" customFormat="1" ht="16.5"/>
    <row r="320" s="41" customFormat="1" ht="16.5"/>
    <row r="321" s="41" customFormat="1" ht="16.5"/>
    <row r="322" s="41" customFormat="1" ht="16.5"/>
    <row r="323" s="41" customFormat="1" ht="16.5"/>
    <row r="324" s="41" customFormat="1" ht="16.5"/>
    <row r="325" s="41" customFormat="1" ht="16.5"/>
    <row r="326" s="41" customFormat="1" ht="16.5"/>
    <row r="327" s="41" customFormat="1" ht="16.5"/>
    <row r="328" s="41" customFormat="1" ht="16.5"/>
    <row r="329" s="41" customFormat="1" ht="16.5"/>
    <row r="330" s="41" customFormat="1" ht="16.5"/>
    <row r="331" s="41" customFormat="1" ht="16.5"/>
    <row r="332" s="41" customFormat="1" ht="16.5"/>
    <row r="333" s="41" customFormat="1" ht="16.5"/>
    <row r="334" s="41" customFormat="1" ht="16.5"/>
    <row r="335" s="41" customFormat="1" ht="16.5"/>
    <row r="336" s="41" customFormat="1" ht="16.5"/>
    <row r="337" s="41" customFormat="1" ht="16.5"/>
    <row r="338" s="41" customFormat="1" ht="16.5"/>
    <row r="339" s="41" customFormat="1" ht="16.5"/>
    <row r="340" s="41" customFormat="1" ht="16.5"/>
    <row r="341" s="41" customFormat="1" ht="16.5"/>
    <row r="342" s="41" customFormat="1" ht="16.5"/>
    <row r="343" s="41" customFormat="1" ht="16.5"/>
    <row r="344" s="41" customFormat="1" ht="16.5"/>
    <row r="345" s="41" customFormat="1" ht="16.5"/>
    <row r="346" s="41" customFormat="1" ht="16.5"/>
    <row r="347" s="41" customFormat="1" ht="16.5"/>
    <row r="348" s="41" customFormat="1" ht="16.5"/>
    <row r="349" s="41" customFormat="1" ht="16.5"/>
    <row r="350" s="41" customFormat="1" ht="16.5"/>
    <row r="351" s="41" customFormat="1" ht="16.5"/>
    <row r="352" s="41" customFormat="1" ht="16.5"/>
    <row r="353" s="41" customFormat="1" ht="16.5"/>
    <row r="354" s="41" customFormat="1" ht="16.5"/>
    <row r="355" s="41" customFormat="1" ht="16.5"/>
    <row r="356" s="41" customFormat="1" ht="16.5"/>
    <row r="357" s="41" customFormat="1" ht="16.5"/>
    <row r="358" s="41" customFormat="1" ht="16.5"/>
    <row r="359" s="41" customFormat="1" ht="16.5"/>
    <row r="360" s="41" customFormat="1" ht="16.5"/>
    <row r="361" s="41" customFormat="1" ht="16.5"/>
    <row r="362" s="41" customFormat="1" ht="16.5"/>
    <row r="363" s="41" customFormat="1" ht="16.5"/>
    <row r="364" s="41" customFormat="1" ht="16.5"/>
    <row r="365" s="41" customFormat="1" ht="16.5"/>
    <row r="366" s="41" customFormat="1" ht="16.5"/>
    <row r="367" s="41" customFormat="1" ht="16.5"/>
    <row r="368" s="41" customFormat="1" ht="16.5"/>
    <row r="369" s="41" customFormat="1" ht="16.5"/>
    <row r="370" s="41" customFormat="1" ht="16.5"/>
    <row r="371" s="41" customFormat="1" ht="16.5"/>
    <row r="372" s="41" customFormat="1" ht="16.5"/>
    <row r="373" s="41" customFormat="1" ht="16.5"/>
    <row r="374" s="41" customFormat="1" ht="16.5"/>
    <row r="375" s="41" customFormat="1" ht="16.5"/>
    <row r="376" s="41" customFormat="1" ht="16.5"/>
    <row r="377" s="41" customFormat="1" ht="16.5"/>
    <row r="378" s="41" customFormat="1" ht="16.5"/>
    <row r="379" s="41" customFormat="1" ht="16.5"/>
    <row r="380" s="41" customFormat="1" ht="16.5"/>
    <row r="381" s="41" customFormat="1" ht="16.5"/>
    <row r="382" s="41" customFormat="1" ht="16.5"/>
    <row r="383" s="41" customFormat="1" ht="16.5"/>
    <row r="384" s="41" customFormat="1" ht="16.5"/>
    <row r="385" s="41" customFormat="1" ht="16.5"/>
    <row r="386" s="41" customFormat="1" ht="16.5"/>
    <row r="387" s="41" customFormat="1" ht="16.5"/>
    <row r="388" s="41" customFormat="1" ht="16.5"/>
    <row r="389" s="41" customFormat="1" ht="16.5"/>
    <row r="390" s="41" customFormat="1" ht="16.5"/>
    <row r="391" s="41" customFormat="1" ht="16.5"/>
    <row r="392" s="41" customFormat="1" ht="16.5"/>
    <row r="393" s="41" customFormat="1" ht="16.5"/>
    <row r="394" s="41" customFormat="1" ht="16.5"/>
    <row r="395" s="41" customFormat="1" ht="16.5"/>
    <row r="396" s="41" customFormat="1" ht="16.5"/>
    <row r="397" s="41" customFormat="1" ht="16.5"/>
    <row r="398" s="41" customFormat="1" ht="16.5"/>
    <row r="399" s="41" customFormat="1" ht="16.5"/>
    <row r="400" s="41" customFormat="1" ht="16.5"/>
    <row r="401" s="41" customFormat="1" ht="16.5"/>
    <row r="402" s="41" customFormat="1" ht="16.5"/>
    <row r="403" s="41" customFormat="1" ht="16.5"/>
    <row r="404" s="41" customFormat="1" ht="16.5"/>
    <row r="405" s="41" customFormat="1" ht="16.5"/>
    <row r="406" s="41" customFormat="1" ht="16.5"/>
    <row r="407" s="41" customFormat="1" ht="16.5"/>
    <row r="408" s="41" customFormat="1" ht="16.5"/>
    <row r="409" s="41" customFormat="1" ht="16.5"/>
    <row r="410" s="41" customFormat="1" ht="16.5"/>
    <row r="411" s="41" customFormat="1" ht="16.5"/>
    <row r="412" s="41" customFormat="1" ht="16.5"/>
    <row r="413" s="41" customFormat="1" ht="16.5"/>
    <row r="414" s="41" customFormat="1" ht="16.5"/>
    <row r="415" s="41" customFormat="1" ht="16.5"/>
    <row r="416" s="41" customFormat="1" ht="16.5"/>
    <row r="417" s="41" customFormat="1" ht="16.5"/>
    <row r="418" s="41" customFormat="1" ht="16.5"/>
    <row r="419" s="41" customFormat="1" ht="16.5"/>
    <row r="420" s="41" customFormat="1" ht="16.5"/>
    <row r="421" s="41" customFormat="1" ht="16.5"/>
    <row r="422" s="41" customFormat="1" ht="16.5"/>
    <row r="423" s="41" customFormat="1" ht="16.5"/>
    <row r="424" s="41" customFormat="1" ht="16.5"/>
    <row r="425" s="41" customFormat="1" ht="16.5"/>
    <row r="426" s="41" customFormat="1" ht="16.5"/>
    <row r="427" s="41" customFormat="1" ht="16.5"/>
    <row r="428" s="41" customFormat="1" ht="16.5"/>
    <row r="429" s="41" customFormat="1" ht="16.5"/>
    <row r="430" s="41" customFormat="1" ht="16.5"/>
    <row r="431" s="41" customFormat="1" ht="16.5"/>
    <row r="432" s="41" customFormat="1" ht="16.5"/>
    <row r="433" s="41" customFormat="1" ht="16.5"/>
    <row r="434" s="41" customFormat="1" ht="16.5"/>
    <row r="435" s="41" customFormat="1" ht="16.5"/>
    <row r="436" s="41" customFormat="1" ht="16.5"/>
    <row r="437" s="41" customFormat="1" ht="16.5"/>
    <row r="438" s="41" customFormat="1" ht="16.5"/>
    <row r="439" s="41" customFormat="1" ht="16.5"/>
    <row r="440" s="41" customFormat="1" ht="16.5"/>
    <row r="441" s="41" customFormat="1" ht="16.5"/>
    <row r="442" s="41" customFormat="1" ht="16.5"/>
    <row r="443" s="41" customFormat="1" ht="16.5"/>
    <row r="444" s="41" customFormat="1" ht="16.5"/>
    <row r="445" s="41" customFormat="1" ht="16.5"/>
    <row r="446" s="41" customFormat="1" ht="16.5"/>
    <row r="447" s="41" customFormat="1" ht="16.5"/>
    <row r="448" s="41" customFormat="1" ht="16.5"/>
    <row r="449" s="41" customFormat="1" ht="16.5"/>
    <row r="450" s="41" customFormat="1" ht="16.5"/>
    <row r="451" s="41" customFormat="1" ht="16.5"/>
    <row r="452" s="41" customFormat="1" ht="16.5"/>
    <row r="453" s="41" customFormat="1" ht="16.5"/>
    <row r="454" s="41" customFormat="1" ht="16.5"/>
    <row r="455" s="41" customFormat="1" ht="16.5"/>
    <row r="456" s="41" customFormat="1" ht="16.5"/>
    <row r="457" s="41" customFormat="1" ht="16.5"/>
    <row r="458" s="41" customFormat="1" ht="16.5"/>
    <row r="459" s="41" customFormat="1" ht="16.5"/>
    <row r="460" s="41" customFormat="1" ht="16.5"/>
    <row r="461" s="41" customFormat="1" ht="16.5"/>
    <row r="462" s="41" customFormat="1" ht="16.5"/>
    <row r="463" s="41" customFormat="1" ht="16.5"/>
    <row r="464" s="41" customFormat="1" ht="16.5"/>
    <row r="465" s="41" customFormat="1" ht="16.5"/>
    <row r="466" s="41" customFormat="1" ht="16.5"/>
    <row r="467" s="41" customFormat="1" ht="16.5"/>
    <row r="468" s="41" customFormat="1" ht="16.5"/>
    <row r="469" s="41" customFormat="1" ht="16.5"/>
    <row r="470" s="41" customFormat="1" ht="16.5"/>
    <row r="471" s="41" customFormat="1" ht="16.5"/>
    <row r="472" s="41" customFormat="1" ht="16.5"/>
    <row r="473" s="41" customFormat="1" ht="16.5"/>
    <row r="474" s="41" customFormat="1" ht="16.5"/>
    <row r="475" s="41" customFormat="1" ht="16.5"/>
    <row r="476" s="41" customFormat="1" ht="16.5"/>
    <row r="477" s="41" customFormat="1" ht="16.5"/>
    <row r="478" s="41" customFormat="1" ht="16.5"/>
    <row r="479" s="41" customFormat="1" ht="16.5"/>
    <row r="480" s="41" customFormat="1" ht="16.5"/>
    <row r="481" s="41" customFormat="1" ht="16.5"/>
    <row r="482" s="41" customFormat="1" ht="16.5"/>
    <row r="483" s="41" customFormat="1" ht="16.5"/>
    <row r="484" s="41" customFormat="1" ht="16.5"/>
    <row r="485" s="41" customFormat="1" ht="16.5"/>
    <row r="486" s="41" customFormat="1" ht="16.5"/>
    <row r="487" s="41" customFormat="1" ht="16.5"/>
    <row r="488" s="41" customFormat="1" ht="16.5"/>
    <row r="489" s="41" customFormat="1" ht="16.5"/>
    <row r="490" s="41" customFormat="1" ht="16.5"/>
    <row r="491" s="41" customFormat="1" ht="16.5"/>
    <row r="492" s="41" customFormat="1" ht="16.5"/>
    <row r="493" s="41" customFormat="1" ht="16.5"/>
    <row r="494" s="41" customFormat="1" ht="16.5"/>
    <row r="495" s="41" customFormat="1" ht="16.5"/>
    <row r="496" s="41" customFormat="1" ht="16.5"/>
    <row r="497" s="41" customFormat="1" ht="16.5"/>
    <row r="498" s="41" customFormat="1" ht="16.5"/>
    <row r="499" s="41" customFormat="1" ht="16.5"/>
    <row r="500" s="41" customFormat="1" ht="16.5"/>
    <row r="501" s="41" customFormat="1" ht="16.5"/>
    <row r="502" s="41" customFormat="1" ht="16.5"/>
    <row r="503" s="41" customFormat="1" ht="16.5"/>
    <row r="504" s="41" customFormat="1" ht="16.5"/>
    <row r="505" s="41" customFormat="1" ht="16.5"/>
    <row r="506" s="41" customFormat="1" ht="16.5"/>
    <row r="507" s="41" customFormat="1" ht="16.5"/>
    <row r="508" s="41" customFormat="1" ht="16.5"/>
    <row r="509" s="41" customFormat="1" ht="16.5"/>
    <row r="510" s="41" customFormat="1" ht="16.5"/>
    <row r="511" s="41" customFormat="1" ht="16.5"/>
    <row r="512" s="41" customFormat="1" ht="16.5"/>
    <row r="513" s="41" customFormat="1" ht="16.5"/>
    <row r="514" s="41" customFormat="1" ht="16.5"/>
    <row r="515" s="41" customFormat="1" ht="16.5"/>
    <row r="516" s="41" customFormat="1" ht="16.5"/>
    <row r="517" s="41" customFormat="1" ht="16.5"/>
    <row r="518" s="41" customFormat="1" ht="16.5"/>
    <row r="519" s="41" customFormat="1" ht="16.5"/>
    <row r="520" s="41" customFormat="1" ht="16.5"/>
    <row r="521" s="41" customFormat="1" ht="16.5"/>
    <row r="522" s="41" customFormat="1" ht="16.5"/>
    <row r="523" s="41" customFormat="1" ht="16.5"/>
    <row r="524" s="41" customFormat="1" ht="16.5"/>
    <row r="525" s="41" customFormat="1" ht="16.5"/>
    <row r="526" s="41" customFormat="1" ht="16.5"/>
    <row r="527" s="41" customFormat="1" ht="16.5"/>
    <row r="528" s="41" customFormat="1" ht="16.5"/>
    <row r="529" s="41" customFormat="1" ht="16.5"/>
    <row r="530" s="41" customFormat="1" ht="16.5"/>
    <row r="531" s="41" customFormat="1" ht="16.5"/>
    <row r="532" s="41" customFormat="1" ht="16.5"/>
    <row r="533" s="41" customFormat="1" ht="16.5"/>
    <row r="534" s="41" customFormat="1" ht="16.5"/>
    <row r="535" s="41" customFormat="1" ht="16.5"/>
    <row r="536" s="41" customFormat="1" ht="16.5"/>
    <row r="537" s="41" customFormat="1" ht="16.5"/>
    <row r="538" s="41" customFormat="1" ht="16.5"/>
    <row r="539" s="41" customFormat="1" ht="16.5"/>
    <row r="540" s="41" customFormat="1" ht="16.5"/>
    <row r="541" s="41" customFormat="1" ht="16.5"/>
    <row r="542" s="41" customFormat="1" ht="16.5"/>
    <row r="543" s="41" customFormat="1" ht="16.5"/>
    <row r="544" s="41" customFormat="1" ht="16.5"/>
    <row r="545" s="41" customFormat="1" ht="16.5"/>
    <row r="546" s="41" customFormat="1" ht="16.5"/>
    <row r="547" s="41" customFormat="1" ht="16.5"/>
    <row r="548" s="41" customFormat="1" ht="16.5"/>
    <row r="549" s="41" customFormat="1" ht="16.5"/>
    <row r="550" s="41" customFormat="1" ht="16.5"/>
    <row r="551" s="41" customFormat="1" ht="16.5"/>
    <row r="552" s="41" customFormat="1" ht="16.5"/>
    <row r="553" s="41" customFormat="1" ht="16.5"/>
    <row r="554" s="41" customFormat="1" ht="16.5"/>
    <row r="555" s="41" customFormat="1" ht="16.5"/>
    <row r="556" s="41" customFormat="1" ht="16.5"/>
    <row r="557" s="41" customFormat="1" ht="16.5"/>
    <row r="558" s="41" customFormat="1" ht="16.5"/>
    <row r="559" s="41" customFormat="1" ht="16.5"/>
    <row r="560" s="41" customFormat="1" ht="16.5"/>
    <row r="561" s="41" customFormat="1" ht="16.5"/>
    <row r="562" s="41" customFormat="1" ht="16.5"/>
    <row r="563" s="41" customFormat="1" ht="16.5"/>
    <row r="564" s="41" customFormat="1" ht="16.5"/>
    <row r="565" s="41" customFormat="1" ht="16.5"/>
    <row r="566" s="41" customFormat="1" ht="16.5"/>
    <row r="567" s="41" customFormat="1" ht="16.5"/>
    <row r="568" s="41" customFormat="1" ht="16.5"/>
    <row r="569" s="41" customFormat="1" ht="16.5"/>
    <row r="570" s="41" customFormat="1" ht="16.5"/>
    <row r="571" s="41" customFormat="1" ht="16.5"/>
    <row r="572" s="41" customFormat="1" ht="16.5"/>
    <row r="573" s="41" customFormat="1" ht="16.5"/>
    <row r="574" s="41" customFormat="1" ht="16.5"/>
    <row r="575" s="41" customFormat="1" ht="16.5"/>
    <row r="576" s="41" customFormat="1" ht="16.5"/>
    <row r="577" s="41" customFormat="1" ht="16.5"/>
    <row r="578" s="41" customFormat="1" ht="16.5"/>
    <row r="579" s="41" customFormat="1" ht="16.5"/>
    <row r="580" s="41" customFormat="1" ht="16.5"/>
    <row r="581" s="41" customFormat="1" ht="16.5"/>
    <row r="582" s="41" customFormat="1" ht="16.5"/>
    <row r="583" s="41" customFormat="1" ht="16.5"/>
    <row r="584" s="41" customFormat="1" ht="16.5"/>
    <row r="585" s="41" customFormat="1" ht="16.5"/>
    <row r="586" s="41" customFormat="1" ht="16.5"/>
    <row r="587" s="41" customFormat="1" ht="16.5"/>
    <row r="588" s="41" customFormat="1" ht="16.5"/>
    <row r="589" s="41" customFormat="1" ht="16.5"/>
    <row r="590" s="41" customFormat="1" ht="16.5"/>
    <row r="591" s="41" customFormat="1" ht="16.5"/>
    <row r="592" s="41" customFormat="1" ht="16.5"/>
    <row r="593" s="41" customFormat="1" ht="16.5"/>
    <row r="594" s="41" customFormat="1" ht="16.5"/>
    <row r="595" s="41" customFormat="1" ht="16.5"/>
    <row r="596" s="41" customFormat="1" ht="16.5"/>
    <row r="597" s="41" customFormat="1" ht="16.5"/>
    <row r="598" s="41" customFormat="1" ht="16.5"/>
    <row r="599" s="41" customFormat="1" ht="16.5"/>
    <row r="600" s="41" customFormat="1" ht="16.5"/>
    <row r="601" s="41" customFormat="1" ht="16.5"/>
    <row r="602" s="41" customFormat="1" ht="16.5"/>
    <row r="603" s="41" customFormat="1" ht="16.5"/>
    <row r="604" s="41" customFormat="1" ht="16.5"/>
    <row r="605" s="41" customFormat="1" ht="16.5"/>
    <row r="606" s="41" customFormat="1" ht="16.5"/>
    <row r="607" s="41" customFormat="1" ht="16.5"/>
    <row r="608" s="41" customFormat="1" ht="16.5"/>
    <row r="609" s="41" customFormat="1" ht="16.5"/>
    <row r="610" s="41" customFormat="1" ht="16.5"/>
    <row r="611" s="41" customFormat="1" ht="16.5"/>
    <row r="612" s="41" customFormat="1" ht="16.5"/>
    <row r="613" s="41" customFormat="1" ht="16.5"/>
    <row r="614" s="41" customFormat="1" ht="16.5"/>
    <row r="615" s="41" customFormat="1" ht="16.5"/>
    <row r="616" s="41" customFormat="1" ht="16.5"/>
    <row r="617" s="41" customFormat="1" ht="16.5"/>
    <row r="618" s="41" customFormat="1" ht="16.5"/>
    <row r="619" s="41" customFormat="1" ht="16.5"/>
    <row r="620" s="41" customFormat="1" ht="16.5"/>
    <row r="621" s="41" customFormat="1" ht="16.5"/>
    <row r="622" s="41" customFormat="1" ht="16.5"/>
    <row r="623" s="41" customFormat="1" ht="16.5"/>
    <row r="624" s="41" customFormat="1" ht="16.5"/>
    <row r="625" s="41" customFormat="1" ht="16.5"/>
    <row r="626" s="41" customFormat="1" ht="16.5"/>
    <row r="627" s="41" customFormat="1" ht="16.5"/>
    <row r="628" s="41" customFormat="1" ht="16.5"/>
    <row r="629" s="41" customFormat="1" ht="16.5"/>
    <row r="630" s="41" customFormat="1" ht="16.5"/>
    <row r="631" s="41" customFormat="1" ht="16.5"/>
    <row r="632" s="41" customFormat="1" ht="16.5"/>
    <row r="633" s="41" customFormat="1" ht="16.5"/>
    <row r="634" s="41" customFormat="1" ht="16.5"/>
    <row r="635" s="41" customFormat="1" ht="16.5"/>
    <row r="636" s="41" customFormat="1" ht="16.5"/>
    <row r="637" s="41" customFormat="1" ht="16.5"/>
    <row r="638" s="41" customFormat="1" ht="16.5"/>
    <row r="639" s="41" customFormat="1" ht="16.5"/>
    <row r="640" s="41" customFormat="1" ht="16.5"/>
    <row r="641" s="41" customFormat="1" ht="16.5"/>
    <row r="642" s="41" customFormat="1" ht="16.5"/>
    <row r="643" s="41" customFormat="1" ht="16.5"/>
    <row r="644" s="41" customFormat="1" ht="16.5"/>
    <row r="645" s="41" customFormat="1" ht="16.5"/>
    <row r="646" s="41" customFormat="1" ht="16.5"/>
    <row r="647" s="41" customFormat="1" ht="16.5"/>
    <row r="648" s="41" customFormat="1" ht="16.5"/>
    <row r="649" s="41" customFormat="1" ht="16.5"/>
    <row r="650" s="41" customFormat="1" ht="16.5"/>
    <row r="651" s="41" customFormat="1" ht="16.5"/>
    <row r="652" s="41" customFormat="1" ht="16.5"/>
    <row r="653" s="41" customFormat="1" ht="16.5"/>
    <row r="654" s="41" customFormat="1" ht="16.5"/>
    <row r="655" s="41" customFormat="1" ht="16.5"/>
    <row r="656" s="41" customFormat="1" ht="16.5"/>
    <row r="657" s="41" customFormat="1" ht="16.5"/>
    <row r="658" s="41" customFormat="1" ht="16.5"/>
    <row r="659" s="41" customFormat="1" ht="16.5"/>
    <row r="660" s="41" customFormat="1" ht="16.5"/>
    <row r="661" s="41" customFormat="1" ht="16.5"/>
    <row r="662" s="41" customFormat="1" ht="16.5"/>
    <row r="663" s="41" customFormat="1" ht="16.5"/>
    <row r="664" s="41" customFormat="1" ht="16.5"/>
    <row r="665" s="41" customFormat="1" ht="16.5"/>
    <row r="666" s="41" customFormat="1" ht="16.5"/>
    <row r="667" s="41" customFormat="1" ht="16.5"/>
    <row r="668" s="41" customFormat="1" ht="16.5"/>
    <row r="669" s="41" customFormat="1" ht="16.5"/>
    <row r="670" s="41" customFormat="1" ht="16.5"/>
    <row r="671" s="41" customFormat="1" ht="16.5"/>
    <row r="672" s="41" customFormat="1" ht="16.5"/>
    <row r="673" s="41" customFormat="1" ht="16.5"/>
    <row r="674" s="41" customFormat="1" ht="16.5"/>
    <row r="675" s="41" customFormat="1" ht="16.5"/>
    <row r="676" s="41" customFormat="1" ht="16.5"/>
    <row r="677" s="41" customFormat="1" ht="16.5"/>
    <row r="678" s="41" customFormat="1" ht="16.5"/>
    <row r="679" s="41" customFormat="1" ht="16.5"/>
    <row r="680" s="41" customFormat="1" ht="16.5"/>
    <row r="681" s="41" customFormat="1" ht="16.5"/>
    <row r="682" s="41" customFormat="1" ht="16.5"/>
    <row r="683" s="41" customFormat="1" ht="16.5"/>
    <row r="684" s="41" customFormat="1" ht="16.5"/>
    <row r="685" s="41" customFormat="1" ht="16.5"/>
    <row r="686" s="41" customFormat="1" ht="16.5"/>
    <row r="687" s="41" customFormat="1" ht="16.5"/>
    <row r="688" s="41" customFormat="1" ht="16.5"/>
    <row r="689" s="41" customFormat="1" ht="16.5"/>
    <row r="690" s="41" customFormat="1" ht="16.5"/>
    <row r="691" s="41" customFormat="1" ht="16.5"/>
    <row r="692" s="41" customFormat="1" ht="16.5"/>
    <row r="693" s="41" customFormat="1" ht="16.5"/>
    <row r="694" s="41" customFormat="1" ht="16.5"/>
    <row r="695" s="41" customFormat="1" ht="16.5"/>
    <row r="696" s="41" customFormat="1" ht="16.5"/>
    <row r="697" s="41" customFormat="1" ht="16.5"/>
    <row r="698" s="41" customFormat="1" ht="16.5"/>
    <row r="699" s="41" customFormat="1" ht="16.5"/>
    <row r="700" s="41" customFormat="1" ht="16.5"/>
    <row r="701" s="41" customFormat="1" ht="16.5"/>
    <row r="702" s="41" customFormat="1" ht="16.5"/>
    <row r="703" s="41" customFormat="1" ht="16.5"/>
    <row r="704" s="41" customFormat="1" ht="16.5"/>
    <row r="705" s="41" customFormat="1" ht="16.5"/>
    <row r="706" s="41" customFormat="1" ht="16.5"/>
    <row r="707" s="41" customFormat="1" ht="16.5"/>
    <row r="708" s="41" customFormat="1" ht="16.5"/>
    <row r="709" s="41" customFormat="1" ht="16.5"/>
    <row r="710" s="41" customFormat="1" ht="16.5"/>
    <row r="711" s="41" customFormat="1" ht="16.5"/>
    <row r="712" s="41" customFormat="1" ht="16.5"/>
    <row r="713" s="41" customFormat="1" ht="16.5"/>
    <row r="714" s="41" customFormat="1" ht="16.5"/>
    <row r="715" s="41" customFormat="1" ht="16.5"/>
    <row r="716" s="41" customFormat="1" ht="16.5"/>
    <row r="717" s="41" customFormat="1" ht="16.5"/>
    <row r="718" s="41" customFormat="1" ht="16.5"/>
    <row r="719" s="41" customFormat="1" ht="16.5"/>
    <row r="720" s="41" customFormat="1" ht="16.5"/>
    <row r="721" s="41" customFormat="1" ht="16.5"/>
    <row r="722" s="41" customFormat="1" ht="16.5"/>
    <row r="723" s="41" customFormat="1" ht="16.5"/>
    <row r="724" s="41" customFormat="1" ht="16.5"/>
    <row r="725" s="41" customFormat="1" ht="16.5"/>
    <row r="726" s="41" customFormat="1" ht="16.5"/>
    <row r="727" s="41" customFormat="1" ht="16.5"/>
    <row r="728" s="41" customFormat="1" ht="16.5"/>
    <row r="729" s="41" customFormat="1" ht="16.5"/>
    <row r="730" s="41" customFormat="1" ht="16.5"/>
    <row r="731" s="41" customFormat="1" ht="16.5"/>
    <row r="732" s="41" customFormat="1" ht="16.5"/>
    <row r="733" s="41" customFormat="1" ht="16.5"/>
    <row r="734" s="41" customFormat="1" ht="16.5"/>
    <row r="735" s="41" customFormat="1" ht="16.5"/>
    <row r="736" s="41" customFormat="1" ht="16.5"/>
    <row r="737" s="41" customFormat="1" ht="16.5"/>
    <row r="738" s="41" customFormat="1" ht="16.5"/>
    <row r="739" s="41" customFormat="1" ht="16.5"/>
    <row r="740" s="41" customFormat="1" ht="16.5"/>
    <row r="741" s="41" customFormat="1" ht="16.5"/>
  </sheetData>
  <sheetProtection/>
  <mergeCells count="67">
    <mergeCell ref="D5:E5"/>
    <mergeCell ref="F5:G5"/>
    <mergeCell ref="H5:I7"/>
    <mergeCell ref="A3:M3"/>
    <mergeCell ref="A4:C4"/>
    <mergeCell ref="D4:G4"/>
    <mergeCell ref="H4:I4"/>
    <mergeCell ref="J4:M4"/>
    <mergeCell ref="A9:D9"/>
    <mergeCell ref="E9:G9"/>
    <mergeCell ref="H9:J9"/>
    <mergeCell ref="K9:M9"/>
    <mergeCell ref="J5:M7"/>
    <mergeCell ref="D6:E6"/>
    <mergeCell ref="F6:G6"/>
    <mergeCell ref="D7:E7"/>
    <mergeCell ref="F7:G7"/>
    <mergeCell ref="A5:C7"/>
    <mergeCell ref="A13:M13"/>
    <mergeCell ref="A15:C15"/>
    <mergeCell ref="D15:F15"/>
    <mergeCell ref="L15:M15"/>
    <mergeCell ref="A10:D10"/>
    <mergeCell ref="E10:G11"/>
    <mergeCell ref="H10:J10"/>
    <mergeCell ref="K10:M11"/>
    <mergeCell ref="A11:D11"/>
    <mergeCell ref="H11:J11"/>
    <mergeCell ref="A16:I16"/>
    <mergeCell ref="J16:K16"/>
    <mergeCell ref="L16:M16"/>
    <mergeCell ref="A17:C17"/>
    <mergeCell ref="D17:F17"/>
    <mergeCell ref="L17:M17"/>
    <mergeCell ref="A18:C18"/>
    <mergeCell ref="D18:F18"/>
    <mergeCell ref="H18:M18"/>
    <mergeCell ref="A19:C19"/>
    <mergeCell ref="D19:F19"/>
    <mergeCell ref="L19:M19"/>
    <mergeCell ref="A20:C20"/>
    <mergeCell ref="D20:F20"/>
    <mergeCell ref="H20:M20"/>
    <mergeCell ref="A21:C21"/>
    <mergeCell ref="D21:F21"/>
    <mergeCell ref="L21:M21"/>
    <mergeCell ref="A22:C22"/>
    <mergeCell ref="D22:F22"/>
    <mergeCell ref="H22:M22"/>
    <mergeCell ref="A23:C23"/>
    <mergeCell ref="D23:F23"/>
    <mergeCell ref="L23:M23"/>
    <mergeCell ref="A24:C24"/>
    <mergeCell ref="D24:F24"/>
    <mergeCell ref="H24:M24"/>
    <mergeCell ref="A25:C25"/>
    <mergeCell ref="D25:F25"/>
    <mergeCell ref="L25:M25"/>
    <mergeCell ref="A28:C28"/>
    <mergeCell ref="D28:F28"/>
    <mergeCell ref="H28:M28"/>
    <mergeCell ref="A26:C26"/>
    <mergeCell ref="D26:F26"/>
    <mergeCell ref="H26:M26"/>
    <mergeCell ref="A27:C27"/>
    <mergeCell ref="D27:F27"/>
    <mergeCell ref="L27:M27"/>
  </mergeCells>
  <printOptions/>
  <pageMargins left="0.35433070866141736" right="0.35433070866141736" top="0.3937007874015748" bottom="0.3937007874015748" header="0.5118110236220472" footer="0.5118110236220472"/>
  <pageSetup orientation="portrait" paperSize="9" r:id="rId1"/>
</worksheet>
</file>

<file path=xl/worksheets/sheet13.xml><?xml version="1.0" encoding="utf-8"?>
<worksheet xmlns="http://schemas.openxmlformats.org/spreadsheetml/2006/main" xmlns:r="http://schemas.openxmlformats.org/officeDocument/2006/relationships">
  <dimension ref="A1:AP33"/>
  <sheetViews>
    <sheetView zoomScalePageLayoutView="0" workbookViewId="0" topLeftCell="A1">
      <selection activeCell="AP18" sqref="AP18"/>
    </sheetView>
  </sheetViews>
  <sheetFormatPr defaultColWidth="8.875" defaultRowHeight="16.5"/>
  <cols>
    <col min="1" max="2" width="2.375" style="1" customWidth="1"/>
    <col min="3" max="6" width="2.125" style="1" customWidth="1"/>
    <col min="7" max="10" width="2.50390625" style="1" customWidth="1"/>
    <col min="11" max="23" width="2.375" style="1" customWidth="1"/>
    <col min="24" max="25" width="2.75390625" style="1" customWidth="1"/>
    <col min="26" max="40" width="2.375" style="1" customWidth="1"/>
    <col min="41" max="16384" width="8.875" style="1" customWidth="1"/>
  </cols>
  <sheetData>
    <row r="1" spans="1:40" s="72" customFormat="1" ht="6.75" customHeight="1">
      <c r="A1" s="79"/>
      <c r="B1" s="79"/>
      <c r="C1" s="79"/>
      <c r="D1" s="79"/>
      <c r="E1" s="79"/>
      <c r="F1" s="79"/>
      <c r="G1" s="79"/>
      <c r="H1" s="79"/>
      <c r="I1" s="79"/>
      <c r="J1" s="79"/>
      <c r="K1" s="79" t="s">
        <v>62</v>
      </c>
      <c r="L1" s="79"/>
      <c r="M1" s="79"/>
      <c r="N1" s="79"/>
      <c r="O1" s="79"/>
      <c r="P1" s="79"/>
      <c r="Q1" s="79"/>
      <c r="R1" s="79"/>
      <c r="S1" s="79"/>
      <c r="T1" s="79" t="s">
        <v>63</v>
      </c>
      <c r="U1" s="79"/>
      <c r="V1" s="79"/>
      <c r="W1" s="79"/>
      <c r="X1" s="79"/>
      <c r="Y1" s="79"/>
      <c r="Z1" s="79"/>
      <c r="AA1" s="79"/>
      <c r="AB1" s="53" t="s">
        <v>64</v>
      </c>
      <c r="AC1" s="53"/>
      <c r="AD1" s="53"/>
      <c r="AE1" s="53"/>
      <c r="AF1" s="79"/>
      <c r="AG1" s="79"/>
      <c r="AH1" s="79"/>
      <c r="AI1" s="79"/>
      <c r="AJ1" s="79"/>
      <c r="AK1" s="79"/>
      <c r="AL1" s="79"/>
      <c r="AM1" s="79"/>
      <c r="AN1" s="79"/>
    </row>
    <row r="2" spans="1:25" ht="27" customHeight="1">
      <c r="A2" s="109"/>
      <c r="B2" s="109"/>
      <c r="C2" s="109"/>
      <c r="D2" s="109"/>
      <c r="E2" s="109"/>
      <c r="F2" s="109"/>
      <c r="G2" s="109"/>
      <c r="H2" s="109"/>
      <c r="I2" s="109"/>
      <c r="J2" s="109"/>
      <c r="L2" s="105"/>
      <c r="M2" s="105"/>
      <c r="O2" s="105"/>
      <c r="P2" s="105"/>
      <c r="Q2" s="105"/>
      <c r="R2" s="105"/>
      <c r="S2" s="105"/>
      <c r="T2" s="105"/>
      <c r="U2" s="105"/>
      <c r="V2" s="109" t="str">
        <f>Q15</f>
        <v>花蓮縣立宜昌國民中學</v>
      </c>
      <c r="W2" s="105" t="s">
        <v>216</v>
      </c>
      <c r="Y2" s="105"/>
    </row>
    <row r="3" spans="1:40" ht="17.25" customHeight="1">
      <c r="A3" s="413" t="s">
        <v>65</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row>
    <row r="4" spans="1:40" s="41" customFormat="1" ht="17.25" customHeight="1">
      <c r="A4" s="454" t="s">
        <v>66</v>
      </c>
      <c r="B4" s="452"/>
      <c r="C4" s="452"/>
      <c r="D4" s="452"/>
      <c r="E4" s="452"/>
      <c r="F4" s="463" t="s">
        <v>67</v>
      </c>
      <c r="G4" s="366"/>
      <c r="H4" s="366"/>
      <c r="I4" s="366"/>
      <c r="J4" s="366"/>
      <c r="K4" s="366"/>
      <c r="L4" s="366"/>
      <c r="M4" s="366"/>
      <c r="N4" s="366"/>
      <c r="O4" s="366"/>
      <c r="P4" s="366"/>
      <c r="Q4" s="366"/>
      <c r="R4" s="366"/>
      <c r="S4" s="332"/>
      <c r="T4" s="463" t="s">
        <v>68</v>
      </c>
      <c r="U4" s="366"/>
      <c r="V4" s="366"/>
      <c r="W4" s="366"/>
      <c r="X4" s="366"/>
      <c r="Y4" s="332"/>
      <c r="Z4" s="332"/>
      <c r="AA4" s="543" t="s">
        <v>69</v>
      </c>
      <c r="AB4" s="367"/>
      <c r="AC4" s="367"/>
      <c r="AD4" s="367"/>
      <c r="AE4" s="367"/>
      <c r="AF4" s="367"/>
      <c r="AG4" s="367"/>
      <c r="AH4" s="367"/>
      <c r="AI4" s="367"/>
      <c r="AJ4" s="367"/>
      <c r="AK4" s="367"/>
      <c r="AL4" s="367"/>
      <c r="AM4" s="367"/>
      <c r="AN4" s="506"/>
    </row>
    <row r="5" spans="1:40" s="41" customFormat="1" ht="19.5" customHeight="1">
      <c r="A5" s="806" t="s">
        <v>105</v>
      </c>
      <c r="B5" s="807"/>
      <c r="C5" s="807"/>
      <c r="D5" s="807"/>
      <c r="E5" s="808"/>
      <c r="F5" s="482" t="s">
        <v>71</v>
      </c>
      <c r="G5" s="829"/>
      <c r="H5" s="829"/>
      <c r="I5" s="829"/>
      <c r="J5" s="829"/>
      <c r="K5" s="482"/>
      <c r="L5" s="332"/>
      <c r="M5" s="332"/>
      <c r="N5" s="332"/>
      <c r="O5" s="332"/>
      <c r="P5" s="332"/>
      <c r="Q5" s="332"/>
      <c r="R5" s="332"/>
      <c r="S5" s="332"/>
      <c r="T5" s="819">
        <f>AE18</f>
        <v>0</v>
      </c>
      <c r="U5" s="489"/>
      <c r="V5" s="489"/>
      <c r="W5" s="489"/>
      <c r="X5" s="489"/>
      <c r="Y5" s="332"/>
      <c r="Z5" s="332"/>
      <c r="AA5" s="820" t="str">
        <f>R15</f>
        <v>99 年  月份業務加班費印領清冊</v>
      </c>
      <c r="AB5" s="821"/>
      <c r="AC5" s="821"/>
      <c r="AD5" s="821"/>
      <c r="AE5" s="821"/>
      <c r="AF5" s="821"/>
      <c r="AG5" s="821"/>
      <c r="AH5" s="821"/>
      <c r="AI5" s="821"/>
      <c r="AJ5" s="821"/>
      <c r="AK5" s="821"/>
      <c r="AL5" s="821"/>
      <c r="AM5" s="821"/>
      <c r="AN5" s="822"/>
    </row>
    <row r="6" spans="1:40" s="41" customFormat="1" ht="19.5" customHeight="1">
      <c r="A6" s="809"/>
      <c r="B6" s="810"/>
      <c r="C6" s="810"/>
      <c r="D6" s="810"/>
      <c r="E6" s="811"/>
      <c r="F6" s="482" t="s">
        <v>72</v>
      </c>
      <c r="G6" s="829"/>
      <c r="H6" s="829"/>
      <c r="I6" s="829"/>
      <c r="J6" s="829"/>
      <c r="K6" s="482"/>
      <c r="L6" s="332"/>
      <c r="M6" s="332"/>
      <c r="N6" s="332"/>
      <c r="O6" s="332"/>
      <c r="P6" s="332"/>
      <c r="Q6" s="332"/>
      <c r="R6" s="332"/>
      <c r="S6" s="332"/>
      <c r="T6" s="489"/>
      <c r="U6" s="489"/>
      <c r="V6" s="489"/>
      <c r="W6" s="489"/>
      <c r="X6" s="489"/>
      <c r="Y6" s="332"/>
      <c r="Z6" s="332"/>
      <c r="AA6" s="823"/>
      <c r="AB6" s="824"/>
      <c r="AC6" s="824"/>
      <c r="AD6" s="824"/>
      <c r="AE6" s="824"/>
      <c r="AF6" s="824"/>
      <c r="AG6" s="824"/>
      <c r="AH6" s="824"/>
      <c r="AI6" s="824"/>
      <c r="AJ6" s="824"/>
      <c r="AK6" s="824"/>
      <c r="AL6" s="824"/>
      <c r="AM6" s="824"/>
      <c r="AN6" s="825"/>
    </row>
    <row r="7" spans="1:40" s="41" customFormat="1" ht="19.5" customHeight="1">
      <c r="A7" s="812"/>
      <c r="B7" s="546"/>
      <c r="C7" s="546"/>
      <c r="D7" s="546"/>
      <c r="E7" s="813"/>
      <c r="F7" s="482" t="s">
        <v>73</v>
      </c>
      <c r="G7" s="829"/>
      <c r="H7" s="829"/>
      <c r="I7" s="829"/>
      <c r="J7" s="829"/>
      <c r="K7" s="482"/>
      <c r="L7" s="332"/>
      <c r="M7" s="332"/>
      <c r="N7" s="332"/>
      <c r="O7" s="332"/>
      <c r="P7" s="332"/>
      <c r="Q7" s="332"/>
      <c r="R7" s="332"/>
      <c r="S7" s="332"/>
      <c r="T7" s="489"/>
      <c r="U7" s="489"/>
      <c r="V7" s="489"/>
      <c r="W7" s="489"/>
      <c r="X7" s="489"/>
      <c r="Y7" s="332"/>
      <c r="Z7" s="332"/>
      <c r="AA7" s="826"/>
      <c r="AB7" s="827"/>
      <c r="AC7" s="827"/>
      <c r="AD7" s="827"/>
      <c r="AE7" s="827"/>
      <c r="AF7" s="827"/>
      <c r="AG7" s="827"/>
      <c r="AH7" s="827"/>
      <c r="AI7" s="827"/>
      <c r="AJ7" s="827"/>
      <c r="AK7" s="827"/>
      <c r="AL7" s="827"/>
      <c r="AM7" s="827"/>
      <c r="AN7" s="828"/>
    </row>
    <row r="8" spans="1:40" ht="8.25" customHeight="1">
      <c r="A8" s="6"/>
      <c r="B8" s="7"/>
      <c r="C8" s="7"/>
      <c r="D8" s="7"/>
      <c r="E8" s="7"/>
      <c r="F8" s="7"/>
      <c r="G8" s="7"/>
      <c r="H8" s="23"/>
      <c r="I8" s="23"/>
      <c r="J8" s="23"/>
      <c r="K8" s="23"/>
      <c r="L8" s="23"/>
      <c r="M8" s="23"/>
      <c r="N8" s="23"/>
      <c r="O8" s="23"/>
      <c r="P8" s="23"/>
      <c r="Q8" s="23"/>
      <c r="R8" s="23"/>
      <c r="S8" s="23"/>
      <c r="T8" s="24"/>
      <c r="U8" s="24"/>
      <c r="V8" s="24"/>
      <c r="W8" s="24"/>
      <c r="X8" s="24"/>
      <c r="Y8" s="24"/>
      <c r="Z8" s="24"/>
      <c r="AA8" s="24"/>
      <c r="AB8" s="24"/>
      <c r="AC8" s="31"/>
      <c r="AD8" s="31"/>
      <c r="AE8" s="313"/>
      <c r="AF8" s="314"/>
      <c r="AG8" s="314"/>
      <c r="AH8" s="452"/>
      <c r="AI8" s="452"/>
      <c r="AJ8" s="452"/>
      <c r="AK8" s="452"/>
      <c r="AL8" s="452"/>
      <c r="AM8" s="452"/>
      <c r="AN8" s="453"/>
    </row>
    <row r="9" spans="1:42" ht="18" customHeight="1">
      <c r="A9" s="313" t="s">
        <v>74</v>
      </c>
      <c r="B9" s="314"/>
      <c r="C9" s="314"/>
      <c r="D9" s="314"/>
      <c r="E9" s="314"/>
      <c r="F9" s="314"/>
      <c r="G9" s="314"/>
      <c r="H9" s="314"/>
      <c r="I9" s="314"/>
      <c r="J9" s="506"/>
      <c r="K9" s="313" t="s">
        <v>109</v>
      </c>
      <c r="L9" s="314"/>
      <c r="M9" s="314"/>
      <c r="N9" s="452"/>
      <c r="O9" s="452"/>
      <c r="P9" s="452"/>
      <c r="Q9" s="452"/>
      <c r="R9" s="452"/>
      <c r="S9" s="452"/>
      <c r="T9" s="453"/>
      <c r="U9" s="313" t="s">
        <v>75</v>
      </c>
      <c r="V9" s="314"/>
      <c r="W9" s="314"/>
      <c r="X9" s="452"/>
      <c r="Y9" s="452"/>
      <c r="Z9" s="452"/>
      <c r="AA9" s="452"/>
      <c r="AB9" s="452"/>
      <c r="AC9" s="452"/>
      <c r="AD9" s="453"/>
      <c r="AE9" s="802" t="s">
        <v>76</v>
      </c>
      <c r="AF9" s="803"/>
      <c r="AG9" s="803"/>
      <c r="AH9" s="803"/>
      <c r="AI9" s="804"/>
      <c r="AJ9" s="804"/>
      <c r="AK9" s="804"/>
      <c r="AL9" s="804"/>
      <c r="AM9" s="804"/>
      <c r="AN9" s="805"/>
      <c r="AO9" s="54"/>
      <c r="AP9" s="54"/>
    </row>
    <row r="10" spans="1:42" ht="30" customHeight="1">
      <c r="A10" s="479" t="s">
        <v>23</v>
      </c>
      <c r="B10" s="814"/>
      <c r="C10" s="814"/>
      <c r="D10" s="814"/>
      <c r="E10" s="814"/>
      <c r="F10" s="814"/>
      <c r="G10" s="814"/>
      <c r="H10" s="814"/>
      <c r="I10" s="814"/>
      <c r="J10" s="815"/>
      <c r="K10" s="479" t="s">
        <v>228</v>
      </c>
      <c r="L10" s="814"/>
      <c r="M10" s="814"/>
      <c r="N10" s="814"/>
      <c r="O10" s="814"/>
      <c r="P10" s="814"/>
      <c r="Q10" s="814"/>
      <c r="R10" s="814"/>
      <c r="S10" s="814"/>
      <c r="T10" s="815"/>
      <c r="U10" s="369"/>
      <c r="V10" s="379"/>
      <c r="W10" s="379"/>
      <c r="X10" s="379"/>
      <c r="Y10" s="379"/>
      <c r="Z10" s="379"/>
      <c r="AA10" s="379"/>
      <c r="AB10" s="379"/>
      <c r="AC10" s="379"/>
      <c r="AD10" s="765"/>
      <c r="AE10" s="369"/>
      <c r="AF10" s="379"/>
      <c r="AG10" s="379"/>
      <c r="AH10" s="379"/>
      <c r="AI10" s="379"/>
      <c r="AJ10" s="379"/>
      <c r="AK10" s="379"/>
      <c r="AL10" s="379"/>
      <c r="AM10" s="379"/>
      <c r="AN10" s="766"/>
      <c r="AO10" s="49"/>
      <c r="AP10" s="49"/>
    </row>
    <row r="11" spans="1:42" ht="30" customHeight="1">
      <c r="A11" s="797"/>
      <c r="B11" s="798"/>
      <c r="C11" s="798"/>
      <c r="D11" s="798"/>
      <c r="E11" s="798"/>
      <c r="F11" s="798"/>
      <c r="G11" s="798"/>
      <c r="H11" s="798"/>
      <c r="I11" s="798"/>
      <c r="J11" s="799"/>
      <c r="K11" s="797" t="s">
        <v>227</v>
      </c>
      <c r="L11" s="798"/>
      <c r="M11" s="798"/>
      <c r="N11" s="798"/>
      <c r="O11" s="798"/>
      <c r="P11" s="798"/>
      <c r="Q11" s="798"/>
      <c r="R11" s="798"/>
      <c r="S11" s="798"/>
      <c r="T11" s="799"/>
      <c r="U11" s="382"/>
      <c r="V11" s="800"/>
      <c r="W11" s="800"/>
      <c r="X11" s="800"/>
      <c r="Y11" s="800"/>
      <c r="Z11" s="800"/>
      <c r="AA11" s="800"/>
      <c r="AB11" s="800"/>
      <c r="AC11" s="800"/>
      <c r="AD11" s="346"/>
      <c r="AE11" s="621"/>
      <c r="AF11" s="801"/>
      <c r="AG11" s="801"/>
      <c r="AH11" s="801"/>
      <c r="AI11" s="801"/>
      <c r="AJ11" s="801"/>
      <c r="AK11" s="801"/>
      <c r="AL11" s="801"/>
      <c r="AM11" s="801"/>
      <c r="AN11" s="622"/>
      <c r="AO11" s="49"/>
      <c r="AP11" s="49"/>
    </row>
    <row r="12" spans="1:42" ht="30" customHeight="1">
      <c r="A12" s="386"/>
      <c r="B12" s="387"/>
      <c r="C12" s="387"/>
      <c r="D12" s="387"/>
      <c r="E12" s="387"/>
      <c r="F12" s="387"/>
      <c r="G12" s="387"/>
      <c r="H12" s="387"/>
      <c r="I12" s="387"/>
      <c r="J12" s="767"/>
      <c r="K12" s="386"/>
      <c r="L12" s="387"/>
      <c r="M12" s="387"/>
      <c r="N12" s="387"/>
      <c r="O12" s="387"/>
      <c r="P12" s="387"/>
      <c r="Q12" s="387"/>
      <c r="R12" s="387"/>
      <c r="S12" s="387"/>
      <c r="T12" s="767"/>
      <c r="U12" s="386"/>
      <c r="V12" s="387"/>
      <c r="W12" s="387"/>
      <c r="X12" s="387"/>
      <c r="Y12" s="387"/>
      <c r="Z12" s="387"/>
      <c r="AA12" s="387"/>
      <c r="AB12" s="387"/>
      <c r="AC12" s="387"/>
      <c r="AD12" s="767"/>
      <c r="AE12" s="386"/>
      <c r="AF12" s="387"/>
      <c r="AG12" s="387"/>
      <c r="AH12" s="387"/>
      <c r="AI12" s="387"/>
      <c r="AJ12" s="387"/>
      <c r="AK12" s="387"/>
      <c r="AL12" s="387"/>
      <c r="AM12" s="387"/>
      <c r="AN12" s="768"/>
      <c r="AO12" s="80"/>
      <c r="AP12" s="80"/>
    </row>
    <row r="13" ht="6" customHeight="1"/>
    <row r="14" spans="1:40" ht="21" customHeight="1">
      <c r="A14" s="504" t="s">
        <v>77</v>
      </c>
      <c r="B14" s="504"/>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5"/>
      <c r="AL14" s="505"/>
      <c r="AM14" s="505"/>
      <c r="AN14" s="505"/>
    </row>
    <row r="15" spans="1:40" ht="24" customHeight="1">
      <c r="A15" s="130"/>
      <c r="B15" s="131"/>
      <c r="C15" s="131"/>
      <c r="D15" s="131"/>
      <c r="E15" s="131"/>
      <c r="F15" s="131"/>
      <c r="G15" s="131"/>
      <c r="H15" s="131"/>
      <c r="I15" s="131"/>
      <c r="J15" s="131"/>
      <c r="K15" s="131"/>
      <c r="L15" s="131"/>
      <c r="M15" s="131"/>
      <c r="N15" s="131"/>
      <c r="O15" s="131"/>
      <c r="P15" s="131"/>
      <c r="Q15" s="132" t="s">
        <v>290</v>
      </c>
      <c r="R15" s="131" t="s">
        <v>369</v>
      </c>
      <c r="S15" s="132"/>
      <c r="U15" s="131"/>
      <c r="V15" s="131"/>
      <c r="W15" s="131"/>
      <c r="X15" s="131"/>
      <c r="Y15" s="131"/>
      <c r="Z15" s="131"/>
      <c r="AA15" s="131"/>
      <c r="AB15" s="131"/>
      <c r="AC15" s="131"/>
      <c r="AD15" s="131"/>
      <c r="AE15" s="131"/>
      <c r="AF15" s="131"/>
      <c r="AG15" s="131"/>
      <c r="AH15" s="131"/>
      <c r="AI15" s="131"/>
      <c r="AJ15" s="131"/>
      <c r="AK15" s="100"/>
      <c r="AL15" s="100"/>
      <c r="AM15" s="100"/>
      <c r="AN15" s="99"/>
    </row>
    <row r="16" spans="1:40" ht="20.25" customHeight="1">
      <c r="A16" s="485" t="s">
        <v>78</v>
      </c>
      <c r="B16" s="816"/>
      <c r="C16" s="405" t="s">
        <v>127</v>
      </c>
      <c r="D16" s="406"/>
      <c r="E16" s="406"/>
      <c r="F16" s="483"/>
      <c r="G16" s="405" t="s">
        <v>110</v>
      </c>
      <c r="H16" s="406"/>
      <c r="I16" s="406"/>
      <c r="J16" s="549"/>
      <c r="K16" s="788" t="s">
        <v>107</v>
      </c>
      <c r="L16" s="789"/>
      <c r="M16" s="789"/>
      <c r="N16" s="789"/>
      <c r="O16" s="789"/>
      <c r="P16" s="789"/>
      <c r="Q16" s="789"/>
      <c r="R16" s="789"/>
      <c r="S16" s="789"/>
      <c r="T16" s="789"/>
      <c r="U16" s="789"/>
      <c r="V16" s="789"/>
      <c r="W16" s="789"/>
      <c r="X16" s="789"/>
      <c r="Y16" s="790"/>
      <c r="Z16" s="791" t="s">
        <v>178</v>
      </c>
      <c r="AA16" s="792"/>
      <c r="AB16" s="793"/>
      <c r="AC16" s="776" t="s">
        <v>179</v>
      </c>
      <c r="AD16" s="777"/>
      <c r="AE16" s="780" t="s">
        <v>401</v>
      </c>
      <c r="AF16" s="781"/>
      <c r="AG16" s="781"/>
      <c r="AH16" s="781"/>
      <c r="AI16" s="247" t="s">
        <v>180</v>
      </c>
      <c r="AJ16" s="247"/>
      <c r="AK16" s="247"/>
      <c r="AL16" s="247"/>
      <c r="AM16" s="247"/>
      <c r="AN16" s="247"/>
    </row>
    <row r="17" spans="1:40" ht="23.25" customHeight="1">
      <c r="A17" s="817"/>
      <c r="B17" s="818"/>
      <c r="C17" s="409"/>
      <c r="D17" s="410"/>
      <c r="E17" s="410"/>
      <c r="F17" s="355"/>
      <c r="G17" s="409"/>
      <c r="H17" s="410"/>
      <c r="I17" s="410"/>
      <c r="J17" s="551"/>
      <c r="K17" s="784" t="s">
        <v>181</v>
      </c>
      <c r="L17" s="452"/>
      <c r="M17" s="452"/>
      <c r="N17" s="452"/>
      <c r="O17" s="773" t="s">
        <v>182</v>
      </c>
      <c r="P17" s="563"/>
      <c r="Q17" s="563"/>
      <c r="R17" s="764"/>
      <c r="S17" s="785" t="s">
        <v>183</v>
      </c>
      <c r="T17" s="786"/>
      <c r="U17" s="787"/>
      <c r="V17" s="784" t="s">
        <v>84</v>
      </c>
      <c r="W17" s="452"/>
      <c r="X17" s="452"/>
      <c r="Y17" s="452"/>
      <c r="Z17" s="794"/>
      <c r="AA17" s="795"/>
      <c r="AB17" s="796"/>
      <c r="AC17" s="778"/>
      <c r="AD17" s="779"/>
      <c r="AE17" s="782"/>
      <c r="AF17" s="783"/>
      <c r="AG17" s="783"/>
      <c r="AH17" s="783"/>
      <c r="AI17" s="247"/>
      <c r="AJ17" s="247"/>
      <c r="AK17" s="247"/>
      <c r="AL17" s="247"/>
      <c r="AM17" s="247"/>
      <c r="AN17" s="247"/>
    </row>
    <row r="18" spans="1:40" s="41" customFormat="1" ht="27.75" customHeight="1">
      <c r="A18" s="476" t="s">
        <v>184</v>
      </c>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764"/>
      <c r="AE18" s="743">
        <f>SUM(AE19:AH33)</f>
        <v>0</v>
      </c>
      <c r="AF18" s="744"/>
      <c r="AG18" s="744"/>
      <c r="AH18" s="745"/>
      <c r="AI18" s="643"/>
      <c r="AJ18" s="772"/>
      <c r="AK18" s="772"/>
      <c r="AL18" s="772"/>
      <c r="AM18" s="772"/>
      <c r="AN18" s="775"/>
    </row>
    <row r="19" spans="1:40" ht="27.75" customHeight="1">
      <c r="A19" s="743">
        <v>1</v>
      </c>
      <c r="B19" s="745"/>
      <c r="C19" s="456"/>
      <c r="D19" s="750"/>
      <c r="E19" s="750"/>
      <c r="F19" s="751"/>
      <c r="G19" s="456"/>
      <c r="H19" s="750"/>
      <c r="I19" s="750"/>
      <c r="J19" s="751"/>
      <c r="K19" s="773"/>
      <c r="L19" s="367"/>
      <c r="M19" s="367"/>
      <c r="N19" s="367"/>
      <c r="O19" s="774"/>
      <c r="P19" s="332"/>
      <c r="Q19" s="332"/>
      <c r="R19" s="332"/>
      <c r="S19" s="743"/>
      <c r="T19" s="744"/>
      <c r="U19" s="745"/>
      <c r="V19" s="743"/>
      <c r="W19" s="744"/>
      <c r="X19" s="744"/>
      <c r="Y19" s="745"/>
      <c r="Z19" s="743">
        <f>INT(V19/240)</f>
        <v>0</v>
      </c>
      <c r="AA19" s="744"/>
      <c r="AB19" s="745"/>
      <c r="AC19" s="744"/>
      <c r="AD19" s="744"/>
      <c r="AE19" s="743"/>
      <c r="AF19" s="744"/>
      <c r="AG19" s="744"/>
      <c r="AH19" s="745"/>
      <c r="AI19" s="743"/>
      <c r="AJ19" s="744"/>
      <c r="AK19" s="744"/>
      <c r="AL19" s="744"/>
      <c r="AM19" s="744"/>
      <c r="AN19" s="745"/>
    </row>
    <row r="20" spans="1:40" ht="27.75" customHeight="1">
      <c r="A20" s="743">
        <v>2</v>
      </c>
      <c r="B20" s="745"/>
      <c r="C20" s="456"/>
      <c r="D20" s="750"/>
      <c r="E20" s="750"/>
      <c r="F20" s="751"/>
      <c r="G20" s="456"/>
      <c r="H20" s="750"/>
      <c r="I20" s="750"/>
      <c r="J20" s="751"/>
      <c r="K20" s="773"/>
      <c r="L20" s="367"/>
      <c r="M20" s="367"/>
      <c r="N20" s="367"/>
      <c r="O20" s="774"/>
      <c r="P20" s="332"/>
      <c r="Q20" s="332"/>
      <c r="R20" s="332"/>
      <c r="S20" s="743"/>
      <c r="T20" s="744"/>
      <c r="U20" s="745"/>
      <c r="V20" s="743">
        <f aca="true" t="shared" si="0" ref="V20:V33">SUM(K20:U20)</f>
        <v>0</v>
      </c>
      <c r="W20" s="744"/>
      <c r="X20" s="744"/>
      <c r="Y20" s="745"/>
      <c r="Z20" s="743">
        <f aca="true" t="shared" si="1" ref="Z20:Z31">INT(T21/240)</f>
        <v>0</v>
      </c>
      <c r="AA20" s="744"/>
      <c r="AB20" s="745"/>
      <c r="AC20" s="772"/>
      <c r="AD20" s="772"/>
      <c r="AE20" s="743">
        <f aca="true" t="shared" si="2" ref="AE20:AE33">Z20*AC20</f>
        <v>0</v>
      </c>
      <c r="AF20" s="744"/>
      <c r="AG20" s="744"/>
      <c r="AH20" s="745"/>
      <c r="AI20" s="743"/>
      <c r="AJ20" s="744"/>
      <c r="AK20" s="744"/>
      <c r="AL20" s="744"/>
      <c r="AM20" s="744"/>
      <c r="AN20" s="745"/>
    </row>
    <row r="21" spans="1:40" ht="27.75" customHeight="1">
      <c r="A21" s="743">
        <v>3</v>
      </c>
      <c r="B21" s="745"/>
      <c r="C21" s="456"/>
      <c r="D21" s="750"/>
      <c r="E21" s="750"/>
      <c r="F21" s="751"/>
      <c r="G21" s="456"/>
      <c r="H21" s="750"/>
      <c r="I21" s="750"/>
      <c r="J21" s="751"/>
      <c r="K21" s="773"/>
      <c r="L21" s="367"/>
      <c r="M21" s="367"/>
      <c r="N21" s="367"/>
      <c r="O21" s="774"/>
      <c r="P21" s="332"/>
      <c r="Q21" s="332"/>
      <c r="R21" s="332"/>
      <c r="S21" s="743"/>
      <c r="T21" s="744"/>
      <c r="U21" s="745"/>
      <c r="V21" s="743">
        <f t="shared" si="0"/>
        <v>0</v>
      </c>
      <c r="W21" s="744"/>
      <c r="X21" s="744"/>
      <c r="Y21" s="745"/>
      <c r="Z21" s="743">
        <f t="shared" si="1"/>
        <v>0</v>
      </c>
      <c r="AA21" s="744"/>
      <c r="AB21" s="745"/>
      <c r="AC21" s="772"/>
      <c r="AD21" s="772"/>
      <c r="AE21" s="743">
        <f t="shared" si="2"/>
        <v>0</v>
      </c>
      <c r="AF21" s="744"/>
      <c r="AG21" s="744"/>
      <c r="AH21" s="745"/>
      <c r="AI21" s="743"/>
      <c r="AJ21" s="744"/>
      <c r="AK21" s="744"/>
      <c r="AL21" s="744"/>
      <c r="AM21" s="744"/>
      <c r="AN21" s="745"/>
    </row>
    <row r="22" spans="1:40" ht="27.75" customHeight="1">
      <c r="A22" s="743">
        <v>4</v>
      </c>
      <c r="B22" s="745"/>
      <c r="C22" s="456"/>
      <c r="D22" s="750"/>
      <c r="E22" s="750"/>
      <c r="F22" s="751"/>
      <c r="G22" s="456"/>
      <c r="H22" s="750"/>
      <c r="I22" s="750"/>
      <c r="J22" s="751"/>
      <c r="K22" s="773"/>
      <c r="L22" s="367"/>
      <c r="M22" s="367"/>
      <c r="N22" s="367"/>
      <c r="O22" s="774"/>
      <c r="P22" s="332"/>
      <c r="Q22" s="332"/>
      <c r="R22" s="332"/>
      <c r="S22" s="743"/>
      <c r="T22" s="744"/>
      <c r="U22" s="745"/>
      <c r="V22" s="743">
        <f t="shared" si="0"/>
        <v>0</v>
      </c>
      <c r="W22" s="744"/>
      <c r="X22" s="744"/>
      <c r="Y22" s="745"/>
      <c r="Z22" s="743">
        <f t="shared" si="1"/>
        <v>0</v>
      </c>
      <c r="AA22" s="744"/>
      <c r="AB22" s="745"/>
      <c r="AC22" s="772"/>
      <c r="AD22" s="772"/>
      <c r="AE22" s="743">
        <f t="shared" si="2"/>
        <v>0</v>
      </c>
      <c r="AF22" s="744"/>
      <c r="AG22" s="744"/>
      <c r="AH22" s="745"/>
      <c r="AI22" s="743"/>
      <c r="AJ22" s="744"/>
      <c r="AK22" s="744"/>
      <c r="AL22" s="744"/>
      <c r="AM22" s="744"/>
      <c r="AN22" s="745"/>
    </row>
    <row r="23" spans="1:40" ht="27.75" customHeight="1">
      <c r="A23" s="743">
        <v>5</v>
      </c>
      <c r="B23" s="745"/>
      <c r="C23" s="456"/>
      <c r="D23" s="750"/>
      <c r="E23" s="750"/>
      <c r="F23" s="751"/>
      <c r="G23" s="456"/>
      <c r="H23" s="750"/>
      <c r="I23" s="750"/>
      <c r="J23" s="751"/>
      <c r="K23" s="773"/>
      <c r="L23" s="367"/>
      <c r="M23" s="367"/>
      <c r="N23" s="367"/>
      <c r="O23" s="774"/>
      <c r="P23" s="332"/>
      <c r="Q23" s="332"/>
      <c r="R23" s="332"/>
      <c r="S23" s="743"/>
      <c r="T23" s="744"/>
      <c r="U23" s="745"/>
      <c r="V23" s="743">
        <f t="shared" si="0"/>
        <v>0</v>
      </c>
      <c r="W23" s="744"/>
      <c r="X23" s="744"/>
      <c r="Y23" s="745"/>
      <c r="Z23" s="743">
        <f t="shared" si="1"/>
        <v>0</v>
      </c>
      <c r="AA23" s="744"/>
      <c r="AB23" s="745"/>
      <c r="AC23" s="772"/>
      <c r="AD23" s="772"/>
      <c r="AE23" s="743">
        <f t="shared" si="2"/>
        <v>0</v>
      </c>
      <c r="AF23" s="744"/>
      <c r="AG23" s="744"/>
      <c r="AH23" s="745"/>
      <c r="AI23" s="743"/>
      <c r="AJ23" s="744"/>
      <c r="AK23" s="744"/>
      <c r="AL23" s="744"/>
      <c r="AM23" s="744"/>
      <c r="AN23" s="745"/>
    </row>
    <row r="24" spans="1:40" ht="27.75" customHeight="1">
      <c r="A24" s="743">
        <v>6</v>
      </c>
      <c r="B24" s="745"/>
      <c r="C24" s="456"/>
      <c r="D24" s="750"/>
      <c r="E24" s="750"/>
      <c r="F24" s="751"/>
      <c r="G24" s="456"/>
      <c r="H24" s="750"/>
      <c r="I24" s="750"/>
      <c r="J24" s="751"/>
      <c r="K24" s="773"/>
      <c r="L24" s="367"/>
      <c r="M24" s="367"/>
      <c r="N24" s="367"/>
      <c r="O24" s="774"/>
      <c r="P24" s="332"/>
      <c r="Q24" s="332"/>
      <c r="R24" s="332"/>
      <c r="S24" s="743"/>
      <c r="T24" s="744"/>
      <c r="U24" s="745"/>
      <c r="V24" s="743">
        <f t="shared" si="0"/>
        <v>0</v>
      </c>
      <c r="W24" s="744"/>
      <c r="X24" s="744"/>
      <c r="Y24" s="745"/>
      <c r="Z24" s="743">
        <f t="shared" si="1"/>
        <v>0</v>
      </c>
      <c r="AA24" s="744"/>
      <c r="AB24" s="745"/>
      <c r="AC24" s="772"/>
      <c r="AD24" s="772"/>
      <c r="AE24" s="743">
        <f t="shared" si="2"/>
        <v>0</v>
      </c>
      <c r="AF24" s="744"/>
      <c r="AG24" s="744"/>
      <c r="AH24" s="745"/>
      <c r="AI24" s="743"/>
      <c r="AJ24" s="744"/>
      <c r="AK24" s="744"/>
      <c r="AL24" s="744"/>
      <c r="AM24" s="744"/>
      <c r="AN24" s="745"/>
    </row>
    <row r="25" spans="1:40" ht="27.75" customHeight="1">
      <c r="A25" s="743">
        <v>7</v>
      </c>
      <c r="B25" s="745"/>
      <c r="C25" s="456"/>
      <c r="D25" s="750"/>
      <c r="E25" s="750"/>
      <c r="F25" s="751"/>
      <c r="G25" s="456"/>
      <c r="H25" s="750"/>
      <c r="I25" s="750"/>
      <c r="J25" s="751"/>
      <c r="K25" s="773"/>
      <c r="L25" s="367"/>
      <c r="M25" s="367"/>
      <c r="N25" s="367"/>
      <c r="O25" s="774"/>
      <c r="P25" s="332"/>
      <c r="Q25" s="332"/>
      <c r="R25" s="332"/>
      <c r="S25" s="743"/>
      <c r="T25" s="744"/>
      <c r="U25" s="745"/>
      <c r="V25" s="743">
        <f t="shared" si="0"/>
        <v>0</v>
      </c>
      <c r="W25" s="744"/>
      <c r="X25" s="744"/>
      <c r="Y25" s="745"/>
      <c r="Z25" s="743">
        <f t="shared" si="1"/>
        <v>0</v>
      </c>
      <c r="AA25" s="744"/>
      <c r="AB25" s="745"/>
      <c r="AC25" s="772"/>
      <c r="AD25" s="772"/>
      <c r="AE25" s="743">
        <f t="shared" si="2"/>
        <v>0</v>
      </c>
      <c r="AF25" s="744"/>
      <c r="AG25" s="744"/>
      <c r="AH25" s="745"/>
      <c r="AI25" s="743"/>
      <c r="AJ25" s="744"/>
      <c r="AK25" s="744"/>
      <c r="AL25" s="744"/>
      <c r="AM25" s="744"/>
      <c r="AN25" s="745"/>
    </row>
    <row r="26" spans="1:40" ht="27.75" customHeight="1">
      <c r="A26" s="743">
        <v>8</v>
      </c>
      <c r="B26" s="745"/>
      <c r="C26" s="456"/>
      <c r="D26" s="750"/>
      <c r="E26" s="750"/>
      <c r="F26" s="751"/>
      <c r="G26" s="456"/>
      <c r="H26" s="750"/>
      <c r="I26" s="750"/>
      <c r="J26" s="751"/>
      <c r="K26" s="773"/>
      <c r="L26" s="367"/>
      <c r="M26" s="367"/>
      <c r="N26" s="367"/>
      <c r="O26" s="774"/>
      <c r="P26" s="332"/>
      <c r="Q26" s="332"/>
      <c r="R26" s="332"/>
      <c r="S26" s="743"/>
      <c r="T26" s="744"/>
      <c r="U26" s="745"/>
      <c r="V26" s="743">
        <f t="shared" si="0"/>
        <v>0</v>
      </c>
      <c r="W26" s="744"/>
      <c r="X26" s="744"/>
      <c r="Y26" s="745"/>
      <c r="Z26" s="743">
        <f t="shared" si="1"/>
        <v>0</v>
      </c>
      <c r="AA26" s="744"/>
      <c r="AB26" s="745"/>
      <c r="AC26" s="772"/>
      <c r="AD26" s="772"/>
      <c r="AE26" s="743">
        <f t="shared" si="2"/>
        <v>0</v>
      </c>
      <c r="AF26" s="744"/>
      <c r="AG26" s="744"/>
      <c r="AH26" s="745"/>
      <c r="AI26" s="743"/>
      <c r="AJ26" s="744"/>
      <c r="AK26" s="744"/>
      <c r="AL26" s="744"/>
      <c r="AM26" s="744"/>
      <c r="AN26" s="745"/>
    </row>
    <row r="27" spans="1:40" ht="27.75" customHeight="1">
      <c r="A27" s="743">
        <v>9</v>
      </c>
      <c r="B27" s="745"/>
      <c r="C27" s="456"/>
      <c r="D27" s="750"/>
      <c r="E27" s="750"/>
      <c r="F27" s="751"/>
      <c r="G27" s="456"/>
      <c r="H27" s="750"/>
      <c r="I27" s="750"/>
      <c r="J27" s="751"/>
      <c r="K27" s="773"/>
      <c r="L27" s="367"/>
      <c r="M27" s="367"/>
      <c r="N27" s="367"/>
      <c r="O27" s="774"/>
      <c r="P27" s="332"/>
      <c r="Q27" s="332"/>
      <c r="R27" s="332"/>
      <c r="S27" s="743"/>
      <c r="T27" s="744"/>
      <c r="U27" s="745"/>
      <c r="V27" s="743">
        <f t="shared" si="0"/>
        <v>0</v>
      </c>
      <c r="W27" s="744"/>
      <c r="X27" s="744"/>
      <c r="Y27" s="745"/>
      <c r="Z27" s="743">
        <f t="shared" si="1"/>
        <v>0</v>
      </c>
      <c r="AA27" s="744"/>
      <c r="AB27" s="745"/>
      <c r="AC27" s="772"/>
      <c r="AD27" s="772"/>
      <c r="AE27" s="743">
        <f t="shared" si="2"/>
        <v>0</v>
      </c>
      <c r="AF27" s="744"/>
      <c r="AG27" s="744"/>
      <c r="AH27" s="745"/>
      <c r="AI27" s="743"/>
      <c r="AJ27" s="744"/>
      <c r="AK27" s="744"/>
      <c r="AL27" s="744"/>
      <c r="AM27" s="744"/>
      <c r="AN27" s="745"/>
    </row>
    <row r="28" spans="1:40" ht="27.75" customHeight="1">
      <c r="A28" s="743">
        <v>10</v>
      </c>
      <c r="B28" s="745"/>
      <c r="C28" s="456"/>
      <c r="D28" s="750"/>
      <c r="E28" s="750"/>
      <c r="F28" s="751"/>
      <c r="G28" s="456"/>
      <c r="H28" s="750"/>
      <c r="I28" s="750"/>
      <c r="J28" s="751"/>
      <c r="K28" s="773"/>
      <c r="L28" s="367"/>
      <c r="M28" s="367"/>
      <c r="N28" s="367"/>
      <c r="O28" s="774"/>
      <c r="P28" s="332"/>
      <c r="Q28" s="332"/>
      <c r="R28" s="332"/>
      <c r="S28" s="743"/>
      <c r="T28" s="744"/>
      <c r="U28" s="745"/>
      <c r="V28" s="743">
        <f t="shared" si="0"/>
        <v>0</v>
      </c>
      <c r="W28" s="744"/>
      <c r="X28" s="744"/>
      <c r="Y28" s="745"/>
      <c r="Z28" s="743">
        <f t="shared" si="1"/>
        <v>0</v>
      </c>
      <c r="AA28" s="744"/>
      <c r="AB28" s="745"/>
      <c r="AC28" s="772"/>
      <c r="AD28" s="772"/>
      <c r="AE28" s="743">
        <f t="shared" si="2"/>
        <v>0</v>
      </c>
      <c r="AF28" s="744"/>
      <c r="AG28" s="744"/>
      <c r="AH28" s="745"/>
      <c r="AI28" s="743"/>
      <c r="AJ28" s="744"/>
      <c r="AK28" s="744"/>
      <c r="AL28" s="744"/>
      <c r="AM28" s="744"/>
      <c r="AN28" s="745"/>
    </row>
    <row r="29" spans="1:40" ht="27.75" customHeight="1">
      <c r="A29" s="743">
        <v>11</v>
      </c>
      <c r="B29" s="745"/>
      <c r="C29" s="456"/>
      <c r="D29" s="750"/>
      <c r="E29" s="750"/>
      <c r="F29" s="751"/>
      <c r="G29" s="456"/>
      <c r="H29" s="750"/>
      <c r="I29" s="750"/>
      <c r="J29" s="751"/>
      <c r="K29" s="773"/>
      <c r="L29" s="367"/>
      <c r="M29" s="367"/>
      <c r="N29" s="367"/>
      <c r="O29" s="774"/>
      <c r="P29" s="332"/>
      <c r="Q29" s="332"/>
      <c r="R29" s="332"/>
      <c r="S29" s="743"/>
      <c r="T29" s="744"/>
      <c r="U29" s="745"/>
      <c r="V29" s="743">
        <f t="shared" si="0"/>
        <v>0</v>
      </c>
      <c r="W29" s="744"/>
      <c r="X29" s="744"/>
      <c r="Y29" s="745"/>
      <c r="Z29" s="743">
        <f t="shared" si="1"/>
        <v>0</v>
      </c>
      <c r="AA29" s="744"/>
      <c r="AB29" s="745"/>
      <c r="AC29" s="772"/>
      <c r="AD29" s="772"/>
      <c r="AE29" s="743">
        <f t="shared" si="2"/>
        <v>0</v>
      </c>
      <c r="AF29" s="744"/>
      <c r="AG29" s="744"/>
      <c r="AH29" s="745"/>
      <c r="AI29" s="743"/>
      <c r="AJ29" s="744"/>
      <c r="AK29" s="744"/>
      <c r="AL29" s="744"/>
      <c r="AM29" s="744"/>
      <c r="AN29" s="745"/>
    </row>
    <row r="30" spans="1:40" ht="27.75" customHeight="1">
      <c r="A30" s="743">
        <v>12</v>
      </c>
      <c r="B30" s="745"/>
      <c r="C30" s="456"/>
      <c r="D30" s="750"/>
      <c r="E30" s="750"/>
      <c r="F30" s="751"/>
      <c r="G30" s="456"/>
      <c r="H30" s="750"/>
      <c r="I30" s="750"/>
      <c r="J30" s="751"/>
      <c r="K30" s="773"/>
      <c r="L30" s="367"/>
      <c r="M30" s="367"/>
      <c r="N30" s="367"/>
      <c r="O30" s="774"/>
      <c r="P30" s="332"/>
      <c r="Q30" s="332"/>
      <c r="R30" s="332"/>
      <c r="S30" s="743"/>
      <c r="T30" s="744"/>
      <c r="U30" s="745"/>
      <c r="V30" s="743">
        <f t="shared" si="0"/>
        <v>0</v>
      </c>
      <c r="W30" s="744"/>
      <c r="X30" s="744"/>
      <c r="Y30" s="745"/>
      <c r="Z30" s="743">
        <f t="shared" si="1"/>
        <v>0</v>
      </c>
      <c r="AA30" s="744"/>
      <c r="AB30" s="745"/>
      <c r="AC30" s="772"/>
      <c r="AD30" s="772"/>
      <c r="AE30" s="743">
        <f t="shared" si="2"/>
        <v>0</v>
      </c>
      <c r="AF30" s="744"/>
      <c r="AG30" s="744"/>
      <c r="AH30" s="745"/>
      <c r="AI30" s="743"/>
      <c r="AJ30" s="744"/>
      <c r="AK30" s="744"/>
      <c r="AL30" s="744"/>
      <c r="AM30" s="744"/>
      <c r="AN30" s="745"/>
    </row>
    <row r="31" spans="1:40" ht="27.75" customHeight="1">
      <c r="A31" s="743">
        <v>13</v>
      </c>
      <c r="B31" s="745"/>
      <c r="C31" s="456"/>
      <c r="D31" s="750"/>
      <c r="E31" s="750"/>
      <c r="F31" s="751"/>
      <c r="G31" s="456"/>
      <c r="H31" s="750"/>
      <c r="I31" s="750"/>
      <c r="J31" s="751"/>
      <c r="K31" s="773"/>
      <c r="L31" s="367"/>
      <c r="M31" s="367"/>
      <c r="N31" s="367"/>
      <c r="O31" s="774"/>
      <c r="P31" s="332"/>
      <c r="Q31" s="332"/>
      <c r="R31" s="332"/>
      <c r="S31" s="743"/>
      <c r="T31" s="744"/>
      <c r="U31" s="745"/>
      <c r="V31" s="743">
        <f t="shared" si="0"/>
        <v>0</v>
      </c>
      <c r="W31" s="744"/>
      <c r="X31" s="744"/>
      <c r="Y31" s="745"/>
      <c r="Z31" s="743">
        <f t="shared" si="1"/>
        <v>0</v>
      </c>
      <c r="AA31" s="744"/>
      <c r="AB31" s="745"/>
      <c r="AC31" s="772"/>
      <c r="AD31" s="772"/>
      <c r="AE31" s="743">
        <f t="shared" si="2"/>
        <v>0</v>
      </c>
      <c r="AF31" s="744"/>
      <c r="AG31" s="744"/>
      <c r="AH31" s="745"/>
      <c r="AI31" s="743"/>
      <c r="AJ31" s="744"/>
      <c r="AK31" s="744"/>
      <c r="AL31" s="744"/>
      <c r="AM31" s="744"/>
      <c r="AN31" s="745"/>
    </row>
    <row r="32" spans="1:40" ht="27.75" customHeight="1">
      <c r="A32" s="743">
        <v>14</v>
      </c>
      <c r="B32" s="745"/>
      <c r="C32" s="456"/>
      <c r="D32" s="750"/>
      <c r="E32" s="750"/>
      <c r="F32" s="751"/>
      <c r="G32" s="456"/>
      <c r="H32" s="750"/>
      <c r="I32" s="750"/>
      <c r="J32" s="751"/>
      <c r="K32" s="773"/>
      <c r="L32" s="367"/>
      <c r="M32" s="367"/>
      <c r="N32" s="367"/>
      <c r="O32" s="774"/>
      <c r="P32" s="332"/>
      <c r="Q32" s="332"/>
      <c r="R32" s="332"/>
      <c r="S32" s="743"/>
      <c r="T32" s="744"/>
      <c r="U32" s="745"/>
      <c r="V32" s="743">
        <f t="shared" si="0"/>
        <v>0</v>
      </c>
      <c r="W32" s="744"/>
      <c r="X32" s="744"/>
      <c r="Y32" s="745"/>
      <c r="Z32" s="743">
        <f>INT(T33/240)</f>
        <v>0</v>
      </c>
      <c r="AA32" s="744"/>
      <c r="AB32" s="745"/>
      <c r="AC32" s="772"/>
      <c r="AD32" s="772"/>
      <c r="AE32" s="743">
        <f t="shared" si="2"/>
        <v>0</v>
      </c>
      <c r="AF32" s="744"/>
      <c r="AG32" s="744"/>
      <c r="AH32" s="745"/>
      <c r="AI32" s="743"/>
      <c r="AJ32" s="744"/>
      <c r="AK32" s="744"/>
      <c r="AL32" s="744"/>
      <c r="AM32" s="744"/>
      <c r="AN32" s="745"/>
    </row>
    <row r="33" spans="1:40" ht="27.75" customHeight="1">
      <c r="A33" s="743">
        <v>15</v>
      </c>
      <c r="B33" s="745"/>
      <c r="C33" s="456"/>
      <c r="D33" s="750"/>
      <c r="E33" s="750"/>
      <c r="F33" s="751"/>
      <c r="G33" s="456"/>
      <c r="H33" s="750"/>
      <c r="I33" s="750"/>
      <c r="J33" s="751"/>
      <c r="K33" s="773"/>
      <c r="L33" s="367"/>
      <c r="M33" s="367"/>
      <c r="N33" s="367"/>
      <c r="O33" s="774"/>
      <c r="P33" s="332"/>
      <c r="Q33" s="332"/>
      <c r="R33" s="332"/>
      <c r="S33" s="743"/>
      <c r="T33" s="744"/>
      <c r="U33" s="745"/>
      <c r="V33" s="743">
        <f t="shared" si="0"/>
        <v>0</v>
      </c>
      <c r="W33" s="744"/>
      <c r="X33" s="744"/>
      <c r="Y33" s="745"/>
      <c r="Z33" s="743">
        <f>INT(T34/240)</f>
        <v>0</v>
      </c>
      <c r="AA33" s="744"/>
      <c r="AB33" s="745"/>
      <c r="AC33" s="772"/>
      <c r="AD33" s="772"/>
      <c r="AE33" s="743">
        <f t="shared" si="2"/>
        <v>0</v>
      </c>
      <c r="AF33" s="744"/>
      <c r="AG33" s="744"/>
      <c r="AH33" s="745"/>
      <c r="AI33" s="743"/>
      <c r="AJ33" s="744"/>
      <c r="AK33" s="744"/>
      <c r="AL33" s="744"/>
      <c r="AM33" s="744"/>
      <c r="AN33" s="745"/>
    </row>
  </sheetData>
  <sheetProtection/>
  <mergeCells count="212">
    <mergeCell ref="A16:B17"/>
    <mergeCell ref="T5:Z7"/>
    <mergeCell ref="AA5:AN7"/>
    <mergeCell ref="F6:J6"/>
    <mergeCell ref="K6:S6"/>
    <mergeCell ref="F7:J7"/>
    <mergeCell ref="K7:S7"/>
    <mergeCell ref="F5:J5"/>
    <mergeCell ref="K5:S5"/>
    <mergeCell ref="AE10:AN10"/>
    <mergeCell ref="K10:T10"/>
    <mergeCell ref="U10:AD10"/>
    <mergeCell ref="A10:J10"/>
    <mergeCell ref="A3:AN3"/>
    <mergeCell ref="A4:E4"/>
    <mergeCell ref="F4:S4"/>
    <mergeCell ref="T4:Z4"/>
    <mergeCell ref="AA4:AN4"/>
    <mergeCell ref="AE8:AN8"/>
    <mergeCell ref="A9:J9"/>
    <mergeCell ref="K9:T9"/>
    <mergeCell ref="U9:AD9"/>
    <mergeCell ref="AE9:AN9"/>
    <mergeCell ref="A5:E7"/>
    <mergeCell ref="K12:T12"/>
    <mergeCell ref="U12:AD12"/>
    <mergeCell ref="AE12:AN12"/>
    <mergeCell ref="A14:AN14"/>
    <mergeCell ref="A12:J12"/>
    <mergeCell ref="A11:J11"/>
    <mergeCell ref="K11:T11"/>
    <mergeCell ref="U11:AD11"/>
    <mergeCell ref="AE11:AN11"/>
    <mergeCell ref="AI16:AN17"/>
    <mergeCell ref="K17:N17"/>
    <mergeCell ref="O17:R17"/>
    <mergeCell ref="S17:U17"/>
    <mergeCell ref="V17:Y17"/>
    <mergeCell ref="C16:F17"/>
    <mergeCell ref="G16:J17"/>
    <mergeCell ref="K16:Y16"/>
    <mergeCell ref="Z16:AB17"/>
    <mergeCell ref="K19:N19"/>
    <mergeCell ref="O19:R19"/>
    <mergeCell ref="S19:U19"/>
    <mergeCell ref="V19:Y19"/>
    <mergeCell ref="AC16:AD17"/>
    <mergeCell ref="AE16:AH17"/>
    <mergeCell ref="Z19:AB19"/>
    <mergeCell ref="AC19:AD19"/>
    <mergeCell ref="AE19:AH19"/>
    <mergeCell ref="AI19:AN19"/>
    <mergeCell ref="A18:AD18"/>
    <mergeCell ref="AE18:AH18"/>
    <mergeCell ref="AI18:AN18"/>
    <mergeCell ref="A19:B19"/>
    <mergeCell ref="C19:F19"/>
    <mergeCell ref="G19:J19"/>
    <mergeCell ref="V21:Y21"/>
    <mergeCell ref="O20:R20"/>
    <mergeCell ref="S20:U20"/>
    <mergeCell ref="V20:Y20"/>
    <mergeCell ref="Z20:AB20"/>
    <mergeCell ref="A20:B20"/>
    <mergeCell ref="C20:F20"/>
    <mergeCell ref="G20:J20"/>
    <mergeCell ref="K20:N20"/>
    <mergeCell ref="A21:B21"/>
    <mergeCell ref="C21:F21"/>
    <mergeCell ref="G21:J21"/>
    <mergeCell ref="K21:N21"/>
    <mergeCell ref="O21:R21"/>
    <mergeCell ref="S21:U21"/>
    <mergeCell ref="Z21:AB21"/>
    <mergeCell ref="AC21:AD21"/>
    <mergeCell ref="AE21:AH21"/>
    <mergeCell ref="AI21:AN21"/>
    <mergeCell ref="AC20:AD20"/>
    <mergeCell ref="AE20:AH20"/>
    <mergeCell ref="AI20:AN20"/>
    <mergeCell ref="V23:Y23"/>
    <mergeCell ref="O22:R22"/>
    <mergeCell ref="S22:U22"/>
    <mergeCell ref="V22:Y22"/>
    <mergeCell ref="Z22:AB22"/>
    <mergeCell ref="A22:B22"/>
    <mergeCell ref="C22:F22"/>
    <mergeCell ref="G22:J22"/>
    <mergeCell ref="K22:N22"/>
    <mergeCell ref="A23:B23"/>
    <mergeCell ref="C23:F23"/>
    <mergeCell ref="G23:J23"/>
    <mergeCell ref="K23:N23"/>
    <mergeCell ref="O23:R23"/>
    <mergeCell ref="S23:U23"/>
    <mergeCell ref="Z23:AB23"/>
    <mergeCell ref="AC23:AD23"/>
    <mergeCell ref="AE23:AH23"/>
    <mergeCell ref="AI23:AN23"/>
    <mergeCell ref="AC22:AD22"/>
    <mergeCell ref="AE22:AH22"/>
    <mergeCell ref="AI22:AN22"/>
    <mergeCell ref="V25:Y25"/>
    <mergeCell ref="O24:R24"/>
    <mergeCell ref="S24:U24"/>
    <mergeCell ref="V24:Y24"/>
    <mergeCell ref="Z24:AB24"/>
    <mergeCell ref="A24:B24"/>
    <mergeCell ref="C24:F24"/>
    <mergeCell ref="G24:J24"/>
    <mergeCell ref="K24:N24"/>
    <mergeCell ref="A25:B25"/>
    <mergeCell ref="C25:F25"/>
    <mergeCell ref="G25:J25"/>
    <mergeCell ref="K25:N25"/>
    <mergeCell ref="O25:R25"/>
    <mergeCell ref="S25:U25"/>
    <mergeCell ref="Z25:AB25"/>
    <mergeCell ref="AC25:AD25"/>
    <mergeCell ref="AE25:AH25"/>
    <mergeCell ref="AI25:AN25"/>
    <mergeCell ref="AC24:AD24"/>
    <mergeCell ref="AE24:AH24"/>
    <mergeCell ref="AI24:AN24"/>
    <mergeCell ref="V27:Y27"/>
    <mergeCell ref="O26:R26"/>
    <mergeCell ref="S26:U26"/>
    <mergeCell ref="V26:Y26"/>
    <mergeCell ref="Z26:AB26"/>
    <mergeCell ref="A26:B26"/>
    <mergeCell ref="C26:F26"/>
    <mergeCell ref="G26:J26"/>
    <mergeCell ref="K26:N26"/>
    <mergeCell ref="A27:B27"/>
    <mergeCell ref="C27:F27"/>
    <mergeCell ref="G27:J27"/>
    <mergeCell ref="K27:N27"/>
    <mergeCell ref="O27:R27"/>
    <mergeCell ref="S27:U27"/>
    <mergeCell ref="Z27:AB27"/>
    <mergeCell ref="AC27:AD27"/>
    <mergeCell ref="AE27:AH27"/>
    <mergeCell ref="AI27:AN27"/>
    <mergeCell ref="AC26:AD26"/>
    <mergeCell ref="AE26:AH26"/>
    <mergeCell ref="AI26:AN26"/>
    <mergeCell ref="V29:Y29"/>
    <mergeCell ref="O28:R28"/>
    <mergeCell ref="S28:U28"/>
    <mergeCell ref="V28:Y28"/>
    <mergeCell ref="Z28:AB28"/>
    <mergeCell ref="A28:B28"/>
    <mergeCell ref="C28:F28"/>
    <mergeCell ref="G28:J28"/>
    <mergeCell ref="K28:N28"/>
    <mergeCell ref="A29:B29"/>
    <mergeCell ref="C29:F29"/>
    <mergeCell ref="G29:J29"/>
    <mergeCell ref="K29:N29"/>
    <mergeCell ref="O29:R29"/>
    <mergeCell ref="S29:U29"/>
    <mergeCell ref="Z29:AB29"/>
    <mergeCell ref="AC29:AD29"/>
    <mergeCell ref="AE29:AH29"/>
    <mergeCell ref="AI29:AN29"/>
    <mergeCell ref="AC28:AD28"/>
    <mergeCell ref="AE28:AH28"/>
    <mergeCell ref="AI28:AN28"/>
    <mergeCell ref="V31:Y31"/>
    <mergeCell ref="O30:R30"/>
    <mergeCell ref="S30:U30"/>
    <mergeCell ref="V30:Y30"/>
    <mergeCell ref="Z30:AB30"/>
    <mergeCell ref="A30:B30"/>
    <mergeCell ref="C30:F30"/>
    <mergeCell ref="G30:J30"/>
    <mergeCell ref="K30:N30"/>
    <mergeCell ref="A31:B31"/>
    <mergeCell ref="C31:F31"/>
    <mergeCell ref="G31:J31"/>
    <mergeCell ref="K31:N31"/>
    <mergeCell ref="O31:R31"/>
    <mergeCell ref="S31:U31"/>
    <mergeCell ref="Z31:AB31"/>
    <mergeCell ref="AC31:AD31"/>
    <mergeCell ref="AE31:AH31"/>
    <mergeCell ref="AI31:AN31"/>
    <mergeCell ref="AC30:AD30"/>
    <mergeCell ref="AE30:AH30"/>
    <mergeCell ref="AI30:AN30"/>
    <mergeCell ref="V33:Y33"/>
    <mergeCell ref="O32:R32"/>
    <mergeCell ref="S32:U32"/>
    <mergeCell ref="V32:Y32"/>
    <mergeCell ref="Z32:AB32"/>
    <mergeCell ref="A32:B32"/>
    <mergeCell ref="C32:F32"/>
    <mergeCell ref="G32:J32"/>
    <mergeCell ref="K32:N32"/>
    <mergeCell ref="A33:B33"/>
    <mergeCell ref="C33:F33"/>
    <mergeCell ref="G33:J33"/>
    <mergeCell ref="K33:N33"/>
    <mergeCell ref="O33:R33"/>
    <mergeCell ref="S33:U33"/>
    <mergeCell ref="Z33:AB33"/>
    <mergeCell ref="AC33:AD33"/>
    <mergeCell ref="AE33:AH33"/>
    <mergeCell ref="AI33:AN33"/>
    <mergeCell ref="AC32:AD32"/>
    <mergeCell ref="AE32:AH32"/>
    <mergeCell ref="AI32:AN32"/>
  </mergeCells>
  <printOptions/>
  <pageMargins left="0.4724409448818898" right="0.15748031496062992" top="0.5905511811023623" bottom="0.3937007874015748" header="0.5118110236220472" footer="0.31496062992125984"/>
  <pageSetup horizontalDpi="600" verticalDpi="600" orientation="portrait" paperSize="9" r:id="rId1"/>
  <headerFooter alignWithMargins="0">
    <oddFooter>&amp;C&amp;"標楷體,標準"&amp;11共&amp;N頁，第&amp;P頁</oddFooter>
  </headerFooter>
</worksheet>
</file>

<file path=xl/worksheets/sheet14.xml><?xml version="1.0" encoding="utf-8"?>
<worksheet xmlns="http://schemas.openxmlformats.org/spreadsheetml/2006/main" xmlns:r="http://schemas.openxmlformats.org/officeDocument/2006/relationships">
  <dimension ref="A2:L22"/>
  <sheetViews>
    <sheetView zoomScalePageLayoutView="0" workbookViewId="0" topLeftCell="A1">
      <selection activeCell="F18" sqref="F18:K18"/>
    </sheetView>
  </sheetViews>
  <sheetFormatPr defaultColWidth="8.875" defaultRowHeight="16.5"/>
  <cols>
    <col min="1" max="1" width="3.875" style="1" customWidth="1"/>
    <col min="2" max="2" width="9.125" style="1" customWidth="1"/>
    <col min="3" max="3" width="8.375" style="1" customWidth="1"/>
    <col min="4" max="4" width="1.625" style="1" customWidth="1"/>
    <col min="5" max="5" width="2.625" style="1" customWidth="1"/>
    <col min="6" max="6" width="8.75390625" style="1" customWidth="1"/>
    <col min="7" max="7" width="11.00390625" style="1" customWidth="1"/>
    <col min="8" max="8" width="10.375" style="1" customWidth="1"/>
    <col min="9" max="9" width="4.875" style="1" customWidth="1"/>
    <col min="10" max="10" width="7.25390625" style="1" customWidth="1"/>
    <col min="11" max="11" width="12.25390625" style="1" customWidth="1"/>
    <col min="12" max="12" width="11.00390625" style="1" customWidth="1"/>
    <col min="13" max="16384" width="8.875" style="1" customWidth="1"/>
  </cols>
  <sheetData>
    <row r="1" ht="3" customHeight="1"/>
    <row r="2" spans="1:12" ht="27" customHeight="1">
      <c r="A2" s="105"/>
      <c r="B2" s="105"/>
      <c r="C2" s="105"/>
      <c r="D2" s="105"/>
      <c r="E2" s="105"/>
      <c r="F2" s="105"/>
      <c r="G2" s="109" t="s">
        <v>290</v>
      </c>
      <c r="H2" s="105" t="s">
        <v>216</v>
      </c>
      <c r="I2" s="105"/>
      <c r="J2" s="105"/>
      <c r="K2" s="120"/>
      <c r="L2" s="105"/>
    </row>
    <row r="3" spans="1:12" ht="17.25" customHeight="1">
      <c r="A3" s="413" t="s">
        <v>36</v>
      </c>
      <c r="B3" s="413"/>
      <c r="C3" s="413"/>
      <c r="D3" s="413"/>
      <c r="E3" s="413"/>
      <c r="F3" s="413"/>
      <c r="G3" s="413"/>
      <c r="H3" s="413"/>
      <c r="I3" s="413"/>
      <c r="J3" s="413"/>
      <c r="K3" s="413"/>
      <c r="L3" s="413"/>
    </row>
    <row r="4" spans="1:12" s="43" customFormat="1" ht="24.75" customHeight="1">
      <c r="A4" s="365" t="s">
        <v>42</v>
      </c>
      <c r="B4" s="414"/>
      <c r="C4" s="313" t="s">
        <v>37</v>
      </c>
      <c r="D4" s="390"/>
      <c r="E4" s="390"/>
      <c r="F4" s="390"/>
      <c r="G4" s="391"/>
      <c r="H4" s="365" t="s">
        <v>43</v>
      </c>
      <c r="I4" s="414"/>
      <c r="J4" s="415" t="s">
        <v>39</v>
      </c>
      <c r="K4" s="390"/>
      <c r="L4" s="391"/>
    </row>
    <row r="5" spans="1:12" ht="31.5" customHeight="1">
      <c r="A5" s="405" t="s">
        <v>40</v>
      </c>
      <c r="B5" s="406"/>
      <c r="C5" s="401" t="s">
        <v>9</v>
      </c>
      <c r="D5" s="663"/>
      <c r="E5" s="402"/>
      <c r="F5" s="401"/>
      <c r="G5" s="404"/>
      <c r="H5" s="411">
        <f>F18</f>
        <v>0</v>
      </c>
      <c r="I5" s="411"/>
      <c r="J5" s="392">
        <f>C17</f>
        <v>0</v>
      </c>
      <c r="K5" s="393"/>
      <c r="L5" s="394"/>
    </row>
    <row r="6" spans="1:12" ht="34.5" customHeight="1">
      <c r="A6" s="407"/>
      <c r="B6" s="408"/>
      <c r="C6" s="401" t="s">
        <v>10</v>
      </c>
      <c r="D6" s="663"/>
      <c r="E6" s="402"/>
      <c r="F6" s="401"/>
      <c r="G6" s="404"/>
      <c r="H6" s="411"/>
      <c r="I6" s="411"/>
      <c r="J6" s="395"/>
      <c r="K6" s="396"/>
      <c r="L6" s="397"/>
    </row>
    <row r="7" spans="1:12" ht="26.25" customHeight="1">
      <c r="A7" s="409"/>
      <c r="B7" s="410"/>
      <c r="C7" s="401" t="s">
        <v>11</v>
      </c>
      <c r="D7" s="663"/>
      <c r="E7" s="402"/>
      <c r="F7" s="401"/>
      <c r="G7" s="404"/>
      <c r="H7" s="411"/>
      <c r="I7" s="411"/>
      <c r="J7" s="398"/>
      <c r="K7" s="399"/>
      <c r="L7" s="400"/>
    </row>
    <row r="8" spans="1:11" ht="17.25" customHeight="1">
      <c r="A8" s="6"/>
      <c r="B8" s="7"/>
      <c r="C8" s="23"/>
      <c r="D8" s="23"/>
      <c r="E8" s="23"/>
      <c r="F8" s="23"/>
      <c r="G8" s="23"/>
      <c r="H8" s="31"/>
      <c r="I8" s="31"/>
      <c r="J8" s="31"/>
      <c r="K8" s="28"/>
    </row>
    <row r="9" spans="1:12" ht="26.25" customHeight="1">
      <c r="A9" s="313" t="s">
        <v>55</v>
      </c>
      <c r="B9" s="390"/>
      <c r="C9" s="390"/>
      <c r="D9" s="390"/>
      <c r="E9" s="365" t="s">
        <v>214</v>
      </c>
      <c r="F9" s="365"/>
      <c r="G9" s="365"/>
      <c r="H9" s="365" t="s">
        <v>22</v>
      </c>
      <c r="I9" s="365"/>
      <c r="J9" s="365"/>
      <c r="K9" s="313" t="s">
        <v>56</v>
      </c>
      <c r="L9" s="391"/>
    </row>
    <row r="10" spans="1:12" ht="27.75" customHeight="1">
      <c r="A10" s="369"/>
      <c r="B10" s="380"/>
      <c r="C10" s="380"/>
      <c r="D10" s="380"/>
      <c r="E10" s="371"/>
      <c r="F10" s="830"/>
      <c r="G10" s="620"/>
      <c r="H10" s="369"/>
      <c r="I10" s="380"/>
      <c r="J10" s="381"/>
      <c r="K10" s="27"/>
      <c r="L10" s="32"/>
    </row>
    <row r="11" spans="1:12" ht="27.75" customHeight="1">
      <c r="A11" s="382"/>
      <c r="B11" s="384"/>
      <c r="C11" s="384"/>
      <c r="D11" s="384"/>
      <c r="E11" s="621"/>
      <c r="F11" s="801"/>
      <c r="G11" s="622"/>
      <c r="H11" s="382"/>
      <c r="I11" s="384"/>
      <c r="J11" s="385"/>
      <c r="K11" s="33"/>
      <c r="L11" s="34"/>
    </row>
    <row r="12" spans="1:12" ht="27.75" customHeight="1">
      <c r="A12" s="386"/>
      <c r="B12" s="388"/>
      <c r="C12" s="388"/>
      <c r="D12" s="388"/>
      <c r="E12" s="623"/>
      <c r="F12" s="831"/>
      <c r="G12" s="624"/>
      <c r="H12" s="386"/>
      <c r="I12" s="388"/>
      <c r="J12" s="389"/>
      <c r="K12" s="35"/>
      <c r="L12" s="36"/>
    </row>
    <row r="13" ht="13.5" customHeight="1"/>
    <row r="14" spans="1:12" ht="51" customHeight="1">
      <c r="A14" s="359" t="s">
        <v>25</v>
      </c>
      <c r="B14" s="359"/>
      <c r="C14" s="359"/>
      <c r="D14" s="359"/>
      <c r="E14" s="359"/>
      <c r="F14" s="359"/>
      <c r="G14" s="359"/>
      <c r="H14" s="359"/>
      <c r="I14" s="359"/>
      <c r="J14" s="359"/>
      <c r="K14" s="359"/>
      <c r="L14" s="360"/>
    </row>
    <row r="15" spans="1:12" s="41" customFormat="1" ht="44.25" customHeight="1">
      <c r="A15" s="837" t="s">
        <v>59</v>
      </c>
      <c r="B15" s="838"/>
      <c r="C15" s="838"/>
      <c r="D15" s="838"/>
      <c r="E15" s="838"/>
      <c r="F15" s="838"/>
      <c r="G15" s="838"/>
      <c r="H15" s="838"/>
      <c r="I15" s="838"/>
      <c r="J15" s="838"/>
      <c r="K15" s="838"/>
      <c r="L15" s="839"/>
    </row>
    <row r="16" spans="1:12" ht="43.5" customHeight="1">
      <c r="A16" s="12"/>
      <c r="B16" s="44" t="s">
        <v>60</v>
      </c>
      <c r="C16" s="13"/>
      <c r="D16" s="133"/>
      <c r="E16" s="97"/>
      <c r="F16" s="13"/>
      <c r="G16" s="13"/>
      <c r="H16" s="13"/>
      <c r="I16" s="13"/>
      <c r="J16" s="13"/>
      <c r="K16" s="13"/>
      <c r="L16" s="42"/>
    </row>
    <row r="17" spans="1:12" ht="75.75" customHeight="1">
      <c r="A17" s="12"/>
      <c r="B17" s="13"/>
      <c r="C17" s="832"/>
      <c r="D17" s="832"/>
      <c r="E17" s="832"/>
      <c r="F17" s="832"/>
      <c r="G17" s="832"/>
      <c r="H17" s="832"/>
      <c r="I17" s="832"/>
      <c r="J17" s="832"/>
      <c r="K17" s="832"/>
      <c r="L17" s="42"/>
    </row>
    <row r="18" spans="1:12" ht="50.25" customHeight="1">
      <c r="A18" s="12"/>
      <c r="B18" s="13"/>
      <c r="C18" s="13"/>
      <c r="D18" s="13"/>
      <c r="E18" s="13"/>
      <c r="F18" s="833"/>
      <c r="G18" s="833"/>
      <c r="H18" s="833"/>
      <c r="I18" s="833"/>
      <c r="J18" s="833"/>
      <c r="K18" s="833"/>
      <c r="L18" s="29"/>
    </row>
    <row r="19" spans="1:12" ht="55.5" customHeight="1">
      <c r="A19" s="12"/>
      <c r="B19" s="13"/>
      <c r="C19" s="13"/>
      <c r="D19" s="13"/>
      <c r="E19" s="13"/>
      <c r="F19" s="18" t="s">
        <v>145</v>
      </c>
      <c r="G19" s="45"/>
      <c r="H19" s="45"/>
      <c r="I19" s="45"/>
      <c r="J19" s="45" t="s">
        <v>148</v>
      </c>
      <c r="K19" s="45"/>
      <c r="L19" s="29"/>
    </row>
    <row r="20" spans="1:12" ht="39" customHeight="1">
      <c r="A20" s="12"/>
      <c r="B20" s="13"/>
      <c r="C20" s="13"/>
      <c r="D20" s="13"/>
      <c r="F20" s="46" t="s">
        <v>146</v>
      </c>
      <c r="G20" s="45"/>
      <c r="H20" s="45"/>
      <c r="I20" s="45"/>
      <c r="J20" s="45"/>
      <c r="K20" s="45"/>
      <c r="L20" s="29"/>
    </row>
    <row r="21" spans="1:12" ht="55.5" customHeight="1">
      <c r="A21" s="12"/>
      <c r="B21" s="13"/>
      <c r="C21" s="13"/>
      <c r="D21" s="13"/>
      <c r="E21" s="13"/>
      <c r="F21" s="45" t="s">
        <v>147</v>
      </c>
      <c r="G21" s="45"/>
      <c r="H21" s="45"/>
      <c r="I21" s="45"/>
      <c r="J21" s="45"/>
      <c r="K21" s="45"/>
      <c r="L21" s="29"/>
    </row>
    <row r="22" spans="1:12" ht="41.25" customHeight="1">
      <c r="A22" s="834" t="s">
        <v>61</v>
      </c>
      <c r="B22" s="835"/>
      <c r="C22" s="835"/>
      <c r="D22" s="835"/>
      <c r="E22" s="835"/>
      <c r="F22" s="835"/>
      <c r="G22" s="835"/>
      <c r="H22" s="835"/>
      <c r="I22" s="835"/>
      <c r="J22" s="835"/>
      <c r="K22" s="835"/>
      <c r="L22" s="836"/>
    </row>
  </sheetData>
  <sheetProtection/>
  <mergeCells count="30">
    <mergeCell ref="C17:K17"/>
    <mergeCell ref="F18:K18"/>
    <mergeCell ref="A22:L22"/>
    <mergeCell ref="A3:L3"/>
    <mergeCell ref="A14:L14"/>
    <mergeCell ref="A4:B4"/>
    <mergeCell ref="A5:B7"/>
    <mergeCell ref="C6:E6"/>
    <mergeCell ref="C7:E7"/>
    <mergeCell ref="A15:L15"/>
    <mergeCell ref="C5:E5"/>
    <mergeCell ref="A12:D12"/>
    <mergeCell ref="E9:G9"/>
    <mergeCell ref="E10:G12"/>
    <mergeCell ref="H10:J10"/>
    <mergeCell ref="H11:J11"/>
    <mergeCell ref="H12:J12"/>
    <mergeCell ref="A11:D11"/>
    <mergeCell ref="A9:D9"/>
    <mergeCell ref="A10:D10"/>
    <mergeCell ref="J4:L4"/>
    <mergeCell ref="J5:L7"/>
    <mergeCell ref="H9:J9"/>
    <mergeCell ref="K9:L9"/>
    <mergeCell ref="C4:G4"/>
    <mergeCell ref="F6:G6"/>
    <mergeCell ref="H4:I4"/>
    <mergeCell ref="H5:I7"/>
    <mergeCell ref="F5:G5"/>
    <mergeCell ref="F7:G7"/>
  </mergeCells>
  <printOptions/>
  <pageMargins left="0.4724409448818898" right="0.15748031496062992" top="0.5905511811023623" bottom="0.3937007874015748" header="0.5118110236220472" footer="0.31496062992125984"/>
  <pageSetup horizontalDpi="600" verticalDpi="600" orientation="portrait" paperSize="9" r:id="rId3"/>
  <headerFooter alignWithMargins="0">
    <oddFooter>&amp;C&amp;"標楷體,標準"&amp;11共&amp;N頁，第&amp;P頁</oddFooter>
  </headerFooter>
  <legacyDrawing r:id="rId2"/>
</worksheet>
</file>

<file path=xl/worksheets/sheet15.xml><?xml version="1.0" encoding="utf-8"?>
<worksheet xmlns="http://schemas.openxmlformats.org/spreadsheetml/2006/main" xmlns:r="http://schemas.openxmlformats.org/officeDocument/2006/relationships">
  <dimension ref="A1:L30"/>
  <sheetViews>
    <sheetView zoomScalePageLayoutView="0" workbookViewId="0" topLeftCell="A1">
      <selection activeCell="A13" sqref="A13:L13"/>
    </sheetView>
  </sheetViews>
  <sheetFormatPr defaultColWidth="9.00390625" defaultRowHeight="16.5"/>
  <cols>
    <col min="1" max="1" width="4.50390625" style="156" customWidth="1"/>
    <col min="2" max="2" width="6.875" style="156" customWidth="1"/>
    <col min="3" max="3" width="7.125" style="156" customWidth="1"/>
    <col min="4" max="4" width="7.25390625" style="156" customWidth="1"/>
    <col min="5" max="5" width="9.75390625" style="156" customWidth="1"/>
    <col min="6" max="6" width="6.50390625" style="156" customWidth="1"/>
    <col min="7" max="7" width="6.875" style="156" customWidth="1"/>
    <col min="8" max="8" width="6.375" style="156" customWidth="1"/>
    <col min="9" max="9" width="10.125" style="156" customWidth="1"/>
    <col min="10" max="10" width="11.75390625" style="156" customWidth="1"/>
    <col min="11" max="11" width="6.125" style="156" customWidth="1"/>
    <col min="12" max="12" width="6.50390625" style="156" customWidth="1"/>
    <col min="13" max="16384" width="9.00390625" style="143" customWidth="1"/>
  </cols>
  <sheetData>
    <row r="1" spans="1:12" ht="10.5" customHeight="1">
      <c r="A1" s="168"/>
      <c r="B1" s="168"/>
      <c r="C1" s="169" t="s">
        <v>267</v>
      </c>
      <c r="D1" s="169"/>
      <c r="E1" s="169"/>
      <c r="F1" s="169"/>
      <c r="G1" s="169" t="s">
        <v>268</v>
      </c>
      <c r="H1" s="169"/>
      <c r="I1" s="169"/>
      <c r="J1" s="170"/>
      <c r="K1" s="169" t="s">
        <v>269</v>
      </c>
      <c r="L1" s="168"/>
    </row>
    <row r="2" spans="1:12" s="171" customFormat="1" ht="30.75" customHeight="1">
      <c r="A2" s="869" t="s">
        <v>266</v>
      </c>
      <c r="B2" s="870"/>
      <c r="C2" s="870"/>
      <c r="D2" s="870"/>
      <c r="E2" s="870"/>
      <c r="F2" s="870"/>
      <c r="G2" s="870"/>
      <c r="H2" s="870"/>
      <c r="I2" s="870"/>
      <c r="J2" s="870"/>
      <c r="K2" s="870"/>
      <c r="L2" s="870"/>
    </row>
    <row r="3" spans="1:12" s="167" customFormat="1" ht="17.25" customHeight="1">
      <c r="A3" s="172"/>
      <c r="B3" s="172"/>
      <c r="C3" s="173" t="s">
        <v>270</v>
      </c>
      <c r="D3" s="172"/>
      <c r="E3" s="172"/>
      <c r="F3" s="172"/>
      <c r="G3" s="172"/>
      <c r="H3" s="172"/>
      <c r="I3" s="172"/>
      <c r="J3" s="172"/>
      <c r="K3" s="172"/>
      <c r="L3" s="172"/>
    </row>
    <row r="4" spans="1:12" s="174" customFormat="1" ht="20.25" customHeight="1">
      <c r="A4" s="872" t="s">
        <v>271</v>
      </c>
      <c r="B4" s="872"/>
      <c r="C4" s="871" t="s">
        <v>272</v>
      </c>
      <c r="D4" s="871"/>
      <c r="E4" s="871"/>
      <c r="F4" s="871"/>
      <c r="G4" s="871" t="s">
        <v>273</v>
      </c>
      <c r="H4" s="871"/>
      <c r="I4" s="871" t="s">
        <v>274</v>
      </c>
      <c r="J4" s="871"/>
      <c r="K4" s="871"/>
      <c r="L4" s="871"/>
    </row>
    <row r="5" spans="1:12" s="174" customFormat="1" ht="19.5" customHeight="1">
      <c r="A5" s="863"/>
      <c r="B5" s="864"/>
      <c r="C5" s="880" t="s">
        <v>250</v>
      </c>
      <c r="D5" s="880"/>
      <c r="E5" s="881"/>
      <c r="F5" s="881"/>
      <c r="G5" s="853">
        <f>I30</f>
        <v>1000</v>
      </c>
      <c r="H5" s="853"/>
      <c r="I5" s="854" t="str">
        <f>A13</f>
        <v>花蓮縣宜昌國民中學參加  學年度  比賽獎勵金印領清冊</v>
      </c>
      <c r="J5" s="855"/>
      <c r="K5" s="855"/>
      <c r="L5" s="856"/>
    </row>
    <row r="6" spans="1:12" s="174" customFormat="1" ht="19.5" customHeight="1">
      <c r="A6" s="863" t="s">
        <v>275</v>
      </c>
      <c r="B6" s="864"/>
      <c r="C6" s="865" t="s">
        <v>252</v>
      </c>
      <c r="D6" s="865"/>
      <c r="E6" s="866"/>
      <c r="F6" s="866"/>
      <c r="G6" s="853"/>
      <c r="H6" s="853"/>
      <c r="I6" s="857"/>
      <c r="J6" s="858"/>
      <c r="K6" s="858"/>
      <c r="L6" s="859"/>
    </row>
    <row r="7" spans="1:12" s="174" customFormat="1" ht="19.5" customHeight="1">
      <c r="A7" s="867"/>
      <c r="B7" s="868"/>
      <c r="C7" s="865" t="s">
        <v>253</v>
      </c>
      <c r="D7" s="865"/>
      <c r="E7" s="866"/>
      <c r="F7" s="866"/>
      <c r="G7" s="853"/>
      <c r="H7" s="853"/>
      <c r="I7" s="860"/>
      <c r="J7" s="861"/>
      <c r="K7" s="861"/>
      <c r="L7" s="862"/>
    </row>
    <row r="8" ht="10.5" customHeight="1">
      <c r="B8" s="175"/>
    </row>
    <row r="9" spans="1:12" s="167" customFormat="1" ht="25.5" customHeight="1">
      <c r="A9" s="843" t="s">
        <v>276</v>
      </c>
      <c r="B9" s="851"/>
      <c r="C9" s="851"/>
      <c r="D9" s="843" t="s">
        <v>277</v>
      </c>
      <c r="E9" s="851"/>
      <c r="F9" s="852"/>
      <c r="G9" s="843" t="s">
        <v>278</v>
      </c>
      <c r="H9" s="769"/>
      <c r="I9" s="316"/>
      <c r="J9" s="843" t="s">
        <v>279</v>
      </c>
      <c r="K9" s="769"/>
      <c r="L9" s="316"/>
    </row>
    <row r="10" spans="1:12" s="149" customFormat="1" ht="37.5" customHeight="1">
      <c r="A10" s="848"/>
      <c r="B10" s="849"/>
      <c r="C10" s="849"/>
      <c r="D10" s="848"/>
      <c r="E10" s="849"/>
      <c r="F10" s="849"/>
      <c r="G10" s="848"/>
      <c r="H10" s="849"/>
      <c r="I10" s="849"/>
      <c r="J10" s="848"/>
      <c r="K10" s="849"/>
      <c r="L10" s="850"/>
    </row>
    <row r="11" spans="1:12" s="149" customFormat="1" ht="10.5" customHeight="1">
      <c r="A11" s="152"/>
      <c r="B11" s="152"/>
      <c r="C11" s="152"/>
      <c r="D11" s="152"/>
      <c r="E11" s="152"/>
      <c r="F11" s="152"/>
      <c r="G11" s="152"/>
      <c r="H11" s="152"/>
      <c r="I11" s="152"/>
      <c r="J11" s="152"/>
      <c r="K11" s="152"/>
      <c r="L11" s="152"/>
    </row>
    <row r="12" spans="1:12" s="149" customFormat="1" ht="10.5" customHeight="1">
      <c r="A12" s="873"/>
      <c r="B12" s="873"/>
      <c r="C12" s="873"/>
      <c r="D12" s="873"/>
      <c r="E12" s="873"/>
      <c r="F12" s="873"/>
      <c r="G12" s="873"/>
      <c r="H12" s="873"/>
      <c r="I12" s="873"/>
      <c r="J12" s="873"/>
      <c r="K12" s="873"/>
      <c r="L12" s="873"/>
    </row>
    <row r="13" spans="1:12" ht="26.25" customHeight="1">
      <c r="A13" s="874" t="s">
        <v>288</v>
      </c>
      <c r="B13" s="874"/>
      <c r="C13" s="874"/>
      <c r="D13" s="874"/>
      <c r="E13" s="874"/>
      <c r="F13" s="874"/>
      <c r="G13" s="874"/>
      <c r="H13" s="874"/>
      <c r="I13" s="874"/>
      <c r="J13" s="874"/>
      <c r="K13" s="874"/>
      <c r="L13" s="874"/>
    </row>
    <row r="14" spans="1:12" s="150" customFormat="1" ht="25.5" customHeight="1">
      <c r="A14" s="176" t="s">
        <v>280</v>
      </c>
      <c r="B14" s="151" t="s">
        <v>281</v>
      </c>
      <c r="C14" s="875" t="s">
        <v>282</v>
      </c>
      <c r="D14" s="876"/>
      <c r="E14" s="160" t="s">
        <v>283</v>
      </c>
      <c r="F14" s="877" t="s">
        <v>284</v>
      </c>
      <c r="G14" s="457"/>
      <c r="H14" s="843" t="s">
        <v>285</v>
      </c>
      <c r="I14" s="878"/>
      <c r="J14" s="879"/>
      <c r="K14" s="843" t="s">
        <v>286</v>
      </c>
      <c r="L14" s="844"/>
    </row>
    <row r="15" spans="1:12" s="167" customFormat="1" ht="31.5" customHeight="1">
      <c r="A15" s="177">
        <v>1</v>
      </c>
      <c r="B15" s="178"/>
      <c r="C15" s="847"/>
      <c r="D15" s="453"/>
      <c r="E15" s="179">
        <v>1000</v>
      </c>
      <c r="F15" s="845"/>
      <c r="G15" s="846"/>
      <c r="H15" s="840" t="s">
        <v>287</v>
      </c>
      <c r="I15" s="841"/>
      <c r="J15" s="842"/>
      <c r="K15" s="843"/>
      <c r="L15" s="844"/>
    </row>
    <row r="16" spans="1:12" s="167" customFormat="1" ht="31.5" customHeight="1">
      <c r="A16" s="177">
        <v>2</v>
      </c>
      <c r="B16" s="178"/>
      <c r="C16" s="847"/>
      <c r="D16" s="453"/>
      <c r="E16" s="179"/>
      <c r="F16" s="845"/>
      <c r="G16" s="846"/>
      <c r="H16" s="840"/>
      <c r="I16" s="841"/>
      <c r="J16" s="842"/>
      <c r="K16" s="843"/>
      <c r="L16" s="844"/>
    </row>
    <row r="17" spans="1:12" s="167" customFormat="1" ht="31.5" customHeight="1">
      <c r="A17" s="177">
        <v>3</v>
      </c>
      <c r="B17" s="178"/>
      <c r="C17" s="847"/>
      <c r="D17" s="453"/>
      <c r="E17" s="179"/>
      <c r="F17" s="845"/>
      <c r="G17" s="846"/>
      <c r="H17" s="840"/>
      <c r="I17" s="841"/>
      <c r="J17" s="842"/>
      <c r="K17" s="843"/>
      <c r="L17" s="844"/>
    </row>
    <row r="18" spans="1:12" s="167" customFormat="1" ht="31.5" customHeight="1">
      <c r="A18" s="177">
        <v>4</v>
      </c>
      <c r="B18" s="178"/>
      <c r="C18" s="847"/>
      <c r="D18" s="453"/>
      <c r="E18" s="179"/>
      <c r="F18" s="845"/>
      <c r="G18" s="846"/>
      <c r="H18" s="840"/>
      <c r="I18" s="841"/>
      <c r="J18" s="842"/>
      <c r="K18" s="843"/>
      <c r="L18" s="844"/>
    </row>
    <row r="19" spans="1:12" s="167" customFormat="1" ht="31.5" customHeight="1">
      <c r="A19" s="177">
        <v>5</v>
      </c>
      <c r="B19" s="178"/>
      <c r="C19" s="847"/>
      <c r="D19" s="453"/>
      <c r="E19" s="179"/>
      <c r="F19" s="845"/>
      <c r="G19" s="846"/>
      <c r="H19" s="840"/>
      <c r="I19" s="841"/>
      <c r="J19" s="842"/>
      <c r="K19" s="843"/>
      <c r="L19" s="844"/>
    </row>
    <row r="20" spans="1:12" s="167" customFormat="1" ht="31.5" customHeight="1">
      <c r="A20" s="177">
        <v>6</v>
      </c>
      <c r="B20" s="178"/>
      <c r="C20" s="847"/>
      <c r="D20" s="453"/>
      <c r="E20" s="179"/>
      <c r="F20" s="845"/>
      <c r="G20" s="846"/>
      <c r="H20" s="840"/>
      <c r="I20" s="841"/>
      <c r="J20" s="842"/>
      <c r="K20" s="843"/>
      <c r="L20" s="844"/>
    </row>
    <row r="21" spans="1:12" s="167" customFormat="1" ht="31.5" customHeight="1">
      <c r="A21" s="177">
        <v>7</v>
      </c>
      <c r="B21" s="178"/>
      <c r="C21" s="847"/>
      <c r="D21" s="453"/>
      <c r="E21" s="179"/>
      <c r="F21" s="845"/>
      <c r="G21" s="846"/>
      <c r="H21" s="840"/>
      <c r="I21" s="841"/>
      <c r="J21" s="842"/>
      <c r="K21" s="843"/>
      <c r="L21" s="844"/>
    </row>
    <row r="22" spans="1:12" s="167" customFormat="1" ht="31.5" customHeight="1">
      <c r="A22" s="177">
        <v>8</v>
      </c>
      <c r="B22" s="178"/>
      <c r="C22" s="847"/>
      <c r="D22" s="453"/>
      <c r="E22" s="179"/>
      <c r="F22" s="845"/>
      <c r="G22" s="846"/>
      <c r="H22" s="840"/>
      <c r="I22" s="841"/>
      <c r="J22" s="842"/>
      <c r="K22" s="843"/>
      <c r="L22" s="844"/>
    </row>
    <row r="23" spans="1:12" s="167" customFormat="1" ht="31.5" customHeight="1">
      <c r="A23" s="177">
        <v>9</v>
      </c>
      <c r="B23" s="178"/>
      <c r="C23" s="847"/>
      <c r="D23" s="453"/>
      <c r="E23" s="179"/>
      <c r="F23" s="845"/>
      <c r="G23" s="846"/>
      <c r="H23" s="840"/>
      <c r="I23" s="841"/>
      <c r="J23" s="842"/>
      <c r="K23" s="843"/>
      <c r="L23" s="844"/>
    </row>
    <row r="24" spans="1:12" s="167" customFormat="1" ht="31.5" customHeight="1">
      <c r="A24" s="177">
        <v>10</v>
      </c>
      <c r="B24" s="178"/>
      <c r="C24" s="847"/>
      <c r="D24" s="453"/>
      <c r="E24" s="179"/>
      <c r="F24" s="845"/>
      <c r="G24" s="846"/>
      <c r="H24" s="840"/>
      <c r="I24" s="841"/>
      <c r="J24" s="842"/>
      <c r="K24" s="843"/>
      <c r="L24" s="844"/>
    </row>
    <row r="25" spans="1:12" s="167" customFormat="1" ht="31.5" customHeight="1">
      <c r="A25" s="177">
        <v>11</v>
      </c>
      <c r="B25" s="178"/>
      <c r="C25" s="847"/>
      <c r="D25" s="453"/>
      <c r="E25" s="179"/>
      <c r="F25" s="845"/>
      <c r="G25" s="846"/>
      <c r="H25" s="840"/>
      <c r="I25" s="841"/>
      <c r="J25" s="842"/>
      <c r="K25" s="843"/>
      <c r="L25" s="844"/>
    </row>
    <row r="26" spans="1:12" s="167" customFormat="1" ht="31.5" customHeight="1">
      <c r="A26" s="177">
        <v>12</v>
      </c>
      <c r="B26" s="178"/>
      <c r="C26" s="847"/>
      <c r="D26" s="453"/>
      <c r="E26" s="179"/>
      <c r="F26" s="845"/>
      <c r="G26" s="846"/>
      <c r="H26" s="840"/>
      <c r="I26" s="841"/>
      <c r="J26" s="842"/>
      <c r="K26" s="843"/>
      <c r="L26" s="844"/>
    </row>
    <row r="27" spans="1:12" s="167" customFormat="1" ht="31.5" customHeight="1">
      <c r="A27" s="177">
        <v>13</v>
      </c>
      <c r="B27" s="178"/>
      <c r="C27" s="847"/>
      <c r="D27" s="453"/>
      <c r="E27" s="179"/>
      <c r="F27" s="845"/>
      <c r="G27" s="846"/>
      <c r="H27" s="840"/>
      <c r="I27" s="841"/>
      <c r="J27" s="842"/>
      <c r="K27" s="843"/>
      <c r="L27" s="844"/>
    </row>
    <row r="28" spans="1:12" s="167" customFormat="1" ht="31.5" customHeight="1">
      <c r="A28" s="177">
        <v>14</v>
      </c>
      <c r="B28" s="178"/>
      <c r="C28" s="847"/>
      <c r="D28" s="453"/>
      <c r="E28" s="179"/>
      <c r="F28" s="882"/>
      <c r="G28" s="764"/>
      <c r="H28" s="886"/>
      <c r="I28" s="500"/>
      <c r="J28" s="501"/>
      <c r="K28" s="843"/>
      <c r="L28" s="852"/>
    </row>
    <row r="29" spans="1:12" s="167" customFormat="1" ht="31.5" customHeight="1">
      <c r="A29" s="177">
        <v>15</v>
      </c>
      <c r="B29" s="178"/>
      <c r="C29" s="847"/>
      <c r="D29" s="453"/>
      <c r="E29" s="179"/>
      <c r="F29" s="882"/>
      <c r="G29" s="764"/>
      <c r="H29" s="886"/>
      <c r="I29" s="500"/>
      <c r="J29" s="501"/>
      <c r="K29" s="843"/>
      <c r="L29" s="852"/>
    </row>
    <row r="30" spans="1:12" s="167" customFormat="1" ht="27.75" customHeight="1">
      <c r="A30" s="883" t="s">
        <v>84</v>
      </c>
      <c r="B30" s="851"/>
      <c r="C30" s="851"/>
      <c r="D30" s="851"/>
      <c r="E30" s="851"/>
      <c r="F30" s="851"/>
      <c r="G30" s="851"/>
      <c r="H30" s="852"/>
      <c r="I30" s="884">
        <f>SUM(E15:E29)</f>
        <v>1000</v>
      </c>
      <c r="J30" s="885"/>
      <c r="K30" s="180"/>
      <c r="L30" s="151"/>
    </row>
  </sheetData>
  <sheetProtection/>
  <mergeCells count="92">
    <mergeCell ref="A30:H30"/>
    <mergeCell ref="I30:J30"/>
    <mergeCell ref="H26:J26"/>
    <mergeCell ref="K26:L26"/>
    <mergeCell ref="F27:G27"/>
    <mergeCell ref="H27:J27"/>
    <mergeCell ref="K27:L27"/>
    <mergeCell ref="H28:J28"/>
    <mergeCell ref="H29:J29"/>
    <mergeCell ref="K24:L24"/>
    <mergeCell ref="F25:G25"/>
    <mergeCell ref="H25:J25"/>
    <mergeCell ref="K25:L25"/>
    <mergeCell ref="F24:G24"/>
    <mergeCell ref="K23:L23"/>
    <mergeCell ref="F20:G20"/>
    <mergeCell ref="H20:J20"/>
    <mergeCell ref="K20:L20"/>
    <mergeCell ref="F21:G21"/>
    <mergeCell ref="H21:J21"/>
    <mergeCell ref="K21:L21"/>
    <mergeCell ref="C26:D26"/>
    <mergeCell ref="K29:L29"/>
    <mergeCell ref="F28:G28"/>
    <mergeCell ref="F29:G29"/>
    <mergeCell ref="C28:D28"/>
    <mergeCell ref="C29:D29"/>
    <mergeCell ref="K28:L28"/>
    <mergeCell ref="E5:F5"/>
    <mergeCell ref="C16:D16"/>
    <mergeCell ref="C27:D27"/>
    <mergeCell ref="C22:D22"/>
    <mergeCell ref="C20:D20"/>
    <mergeCell ref="C21:D21"/>
    <mergeCell ref="C18:D18"/>
    <mergeCell ref="C19:D19"/>
    <mergeCell ref="C23:D23"/>
    <mergeCell ref="C24:D24"/>
    <mergeCell ref="C14:D14"/>
    <mergeCell ref="F14:G14"/>
    <mergeCell ref="H14:J14"/>
    <mergeCell ref="K14:L14"/>
    <mergeCell ref="C15:D15"/>
    <mergeCell ref="F15:G15"/>
    <mergeCell ref="F26:G26"/>
    <mergeCell ref="F22:G22"/>
    <mergeCell ref="H23:J23"/>
    <mergeCell ref="F23:G23"/>
    <mergeCell ref="H22:J22"/>
    <mergeCell ref="H24:J24"/>
    <mergeCell ref="A2:L2"/>
    <mergeCell ref="C4:F4"/>
    <mergeCell ref="G4:H4"/>
    <mergeCell ref="I4:L4"/>
    <mergeCell ref="A4:B4"/>
    <mergeCell ref="C25:D25"/>
    <mergeCell ref="A12:L12"/>
    <mergeCell ref="A13:L13"/>
    <mergeCell ref="F16:G16"/>
    <mergeCell ref="K22:L22"/>
    <mergeCell ref="G5:H7"/>
    <mergeCell ref="I5:L7"/>
    <mergeCell ref="A6:B6"/>
    <mergeCell ref="C6:D6"/>
    <mergeCell ref="E6:F6"/>
    <mergeCell ref="A7:B7"/>
    <mergeCell ref="C7:D7"/>
    <mergeCell ref="E7:F7"/>
    <mergeCell ref="A5:B5"/>
    <mergeCell ref="C5:D5"/>
    <mergeCell ref="A10:C10"/>
    <mergeCell ref="D10:F10"/>
    <mergeCell ref="G10:I10"/>
    <mergeCell ref="J10:L10"/>
    <mergeCell ref="A9:C9"/>
    <mergeCell ref="D9:F9"/>
    <mergeCell ref="G9:I9"/>
    <mergeCell ref="J9:L9"/>
    <mergeCell ref="C17:D17"/>
    <mergeCell ref="F17:G17"/>
    <mergeCell ref="H17:J17"/>
    <mergeCell ref="K17:L17"/>
    <mergeCell ref="H15:J15"/>
    <mergeCell ref="K15:L15"/>
    <mergeCell ref="H16:J16"/>
    <mergeCell ref="K16:L16"/>
    <mergeCell ref="H18:J18"/>
    <mergeCell ref="K18:L18"/>
    <mergeCell ref="F19:G19"/>
    <mergeCell ref="H19:J19"/>
    <mergeCell ref="K19:L19"/>
    <mergeCell ref="F18:G18"/>
  </mergeCells>
  <printOptions/>
  <pageMargins left="0.4724409448818898" right="0.15748031496062992" top="0.5905511811023623" bottom="0.3937007874015748" header="0.5118110236220472"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AD32"/>
  <sheetViews>
    <sheetView zoomScalePageLayoutView="0" workbookViewId="0" topLeftCell="A7">
      <selection activeCell="G4" sqref="G4:I4"/>
    </sheetView>
  </sheetViews>
  <sheetFormatPr defaultColWidth="8.875" defaultRowHeight="16.5"/>
  <cols>
    <col min="1" max="30" width="3.125" style="41" customWidth="1"/>
    <col min="31" max="16384" width="8.875" style="41" customWidth="1"/>
  </cols>
  <sheetData>
    <row r="1" ht="3" customHeight="1"/>
    <row r="2" spans="1:30" ht="27" customHeight="1">
      <c r="A2" s="915" t="s">
        <v>237</v>
      </c>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c r="AC2" s="915"/>
      <c r="AD2" s="915"/>
    </row>
    <row r="3" spans="1:30" ht="29.25" customHeight="1">
      <c r="A3" s="327" t="s">
        <v>380</v>
      </c>
      <c r="B3" s="327"/>
      <c r="C3" s="503"/>
      <c r="D3" s="503"/>
      <c r="E3" s="503"/>
      <c r="F3" s="332"/>
      <c r="G3" s="936" t="s">
        <v>382</v>
      </c>
      <c r="H3" s="937"/>
      <c r="I3" s="938"/>
      <c r="J3" s="273"/>
      <c r="K3" s="273"/>
      <c r="L3" s="273"/>
      <c r="M3" s="273"/>
      <c r="N3" s="927"/>
      <c r="O3" s="327" t="s">
        <v>127</v>
      </c>
      <c r="P3" s="327"/>
      <c r="Q3" s="556"/>
      <c r="R3" s="556"/>
      <c r="S3" s="556"/>
      <c r="T3" s="556"/>
      <c r="U3" s="89" t="s">
        <v>187</v>
      </c>
      <c r="V3" s="785"/>
      <c r="W3" s="787"/>
      <c r="X3" s="924" t="s">
        <v>95</v>
      </c>
      <c r="Y3" s="924"/>
      <c r="Z3" s="247"/>
      <c r="AA3" s="247"/>
      <c r="AB3" s="247"/>
      <c r="AC3" s="247"/>
      <c r="AD3" s="247"/>
    </row>
    <row r="4" spans="1:30" ht="31.5" customHeight="1">
      <c r="A4" s="327" t="s">
        <v>380</v>
      </c>
      <c r="B4" s="327"/>
      <c r="C4" s="503"/>
      <c r="D4" s="503"/>
      <c r="E4" s="503"/>
      <c r="F4" s="332"/>
      <c r="G4" s="936" t="s">
        <v>402</v>
      </c>
      <c r="H4" s="937"/>
      <c r="I4" s="938"/>
      <c r="J4" s="273"/>
      <c r="K4" s="273"/>
      <c r="L4" s="273"/>
      <c r="M4" s="273"/>
      <c r="N4" s="927"/>
      <c r="O4" s="327" t="s">
        <v>127</v>
      </c>
      <c r="P4" s="327"/>
      <c r="Q4" s="556"/>
      <c r="R4" s="556"/>
      <c r="S4" s="556"/>
      <c r="T4" s="556"/>
      <c r="U4" s="89" t="s">
        <v>187</v>
      </c>
      <c r="V4" s="785"/>
      <c r="W4" s="787"/>
      <c r="X4" s="924" t="s">
        <v>95</v>
      </c>
      <c r="Y4" s="924"/>
      <c r="Z4" s="247"/>
      <c r="AA4" s="247"/>
      <c r="AB4" s="247"/>
      <c r="AC4" s="247"/>
      <c r="AD4" s="247"/>
    </row>
    <row r="5" spans="1:30" ht="33.75" customHeight="1">
      <c r="A5" s="935" t="s">
        <v>381</v>
      </c>
      <c r="B5" s="935"/>
      <c r="C5" s="925"/>
      <c r="D5" s="925"/>
      <c r="E5" s="925"/>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row>
    <row r="6" spans="1:30" ht="21" customHeight="1">
      <c r="A6" s="8" t="s">
        <v>188</v>
      </c>
      <c r="B6" s="8" t="s">
        <v>189</v>
      </c>
      <c r="C6" s="461" t="s">
        <v>190</v>
      </c>
      <c r="D6" s="502"/>
      <c r="E6" s="502"/>
      <c r="F6" s="502"/>
      <c r="G6" s="502"/>
      <c r="H6" s="502"/>
      <c r="I6" s="502"/>
      <c r="J6" s="502"/>
      <c r="K6" s="462"/>
      <c r="L6" s="461" t="s">
        <v>191</v>
      </c>
      <c r="M6" s="502"/>
      <c r="N6" s="502"/>
      <c r="O6" s="923"/>
      <c r="P6" s="22" t="s">
        <v>188</v>
      </c>
      <c r="Q6" s="8" t="s">
        <v>189</v>
      </c>
      <c r="R6" s="461" t="s">
        <v>190</v>
      </c>
      <c r="S6" s="502"/>
      <c r="T6" s="502"/>
      <c r="U6" s="502"/>
      <c r="V6" s="502"/>
      <c r="W6" s="502"/>
      <c r="X6" s="502"/>
      <c r="Y6" s="502"/>
      <c r="Z6" s="462"/>
      <c r="AA6" s="503" t="s">
        <v>191</v>
      </c>
      <c r="AB6" s="503"/>
      <c r="AC6" s="503"/>
      <c r="AD6" s="503"/>
    </row>
    <row r="7" spans="1:30" ht="24" customHeight="1">
      <c r="A7" s="8"/>
      <c r="B7" s="8"/>
      <c r="C7" s="461"/>
      <c r="D7" s="502"/>
      <c r="E7" s="502"/>
      <c r="F7" s="502"/>
      <c r="G7" s="502"/>
      <c r="H7" s="502"/>
      <c r="I7" s="502"/>
      <c r="J7" s="502"/>
      <c r="K7" s="462"/>
      <c r="L7" s="461"/>
      <c r="M7" s="502"/>
      <c r="N7" s="502"/>
      <c r="O7" s="923"/>
      <c r="P7" s="22"/>
      <c r="Q7" s="8"/>
      <c r="R7" s="461"/>
      <c r="S7" s="502"/>
      <c r="T7" s="502"/>
      <c r="U7" s="502"/>
      <c r="V7" s="502"/>
      <c r="W7" s="502"/>
      <c r="X7" s="502"/>
      <c r="Y7" s="502"/>
      <c r="Z7" s="462"/>
      <c r="AA7" s="503"/>
      <c r="AB7" s="503"/>
      <c r="AC7" s="503"/>
      <c r="AD7" s="503"/>
    </row>
    <row r="8" spans="1:30" ht="24" customHeight="1">
      <c r="A8" s="8"/>
      <c r="B8" s="8"/>
      <c r="C8" s="461"/>
      <c r="D8" s="502"/>
      <c r="E8" s="502"/>
      <c r="F8" s="502"/>
      <c r="G8" s="502"/>
      <c r="H8" s="502"/>
      <c r="I8" s="502"/>
      <c r="J8" s="502"/>
      <c r="K8" s="462"/>
      <c r="L8" s="461"/>
      <c r="M8" s="502"/>
      <c r="N8" s="502"/>
      <c r="O8" s="923"/>
      <c r="P8" s="22"/>
      <c r="Q8" s="8"/>
      <c r="R8" s="461"/>
      <c r="S8" s="502"/>
      <c r="T8" s="502"/>
      <c r="U8" s="502"/>
      <c r="V8" s="502"/>
      <c r="W8" s="502"/>
      <c r="X8" s="502"/>
      <c r="Y8" s="502"/>
      <c r="Z8" s="462"/>
      <c r="AA8" s="503"/>
      <c r="AB8" s="503"/>
      <c r="AC8" s="503"/>
      <c r="AD8" s="503"/>
    </row>
    <row r="9" spans="1:30" ht="24" customHeight="1">
      <c r="A9" s="8"/>
      <c r="B9" s="8"/>
      <c r="C9" s="461" t="s">
        <v>192</v>
      </c>
      <c r="D9" s="502"/>
      <c r="E9" s="502"/>
      <c r="F9" s="502"/>
      <c r="G9" s="502"/>
      <c r="H9" s="502"/>
      <c r="I9" s="502"/>
      <c r="J9" s="502"/>
      <c r="K9" s="462"/>
      <c r="L9" s="461"/>
      <c r="M9" s="502"/>
      <c r="N9" s="502"/>
      <c r="O9" s="923"/>
      <c r="P9" s="22"/>
      <c r="Q9" s="8"/>
      <c r="R9" s="461"/>
      <c r="S9" s="502"/>
      <c r="T9" s="502"/>
      <c r="U9" s="502"/>
      <c r="V9" s="502"/>
      <c r="W9" s="502"/>
      <c r="X9" s="502"/>
      <c r="Y9" s="502"/>
      <c r="Z9" s="462"/>
      <c r="AA9" s="503"/>
      <c r="AB9" s="503"/>
      <c r="AC9" s="503"/>
      <c r="AD9" s="503"/>
    </row>
    <row r="10" spans="1:30" ht="23.25" customHeight="1">
      <c r="A10" s="902" t="s">
        <v>193</v>
      </c>
      <c r="B10" s="452"/>
      <c r="C10" s="452"/>
      <c r="D10" s="452"/>
      <c r="E10" s="452"/>
      <c r="F10" s="452"/>
      <c r="G10" s="902" t="s">
        <v>239</v>
      </c>
      <c r="H10" s="452"/>
      <c r="I10" s="452"/>
      <c r="J10" s="452"/>
      <c r="K10" s="452"/>
      <c r="L10" s="452"/>
      <c r="M10" s="902" t="s">
        <v>194</v>
      </c>
      <c r="N10" s="452"/>
      <c r="O10" s="452"/>
      <c r="P10" s="452"/>
      <c r="Q10" s="452"/>
      <c r="R10" s="452"/>
      <c r="S10" s="902" t="s">
        <v>56</v>
      </c>
      <c r="T10" s="452"/>
      <c r="U10" s="452"/>
      <c r="V10" s="452"/>
      <c r="W10" s="452"/>
      <c r="X10" s="452"/>
      <c r="Y10" s="452"/>
      <c r="Z10" s="452"/>
      <c r="AA10" s="452"/>
      <c r="AB10" s="452"/>
      <c r="AC10" s="452"/>
      <c r="AD10" s="453"/>
    </row>
    <row r="11" spans="1:30" ht="32.25" customHeight="1">
      <c r="A11" s="902"/>
      <c r="B11" s="452"/>
      <c r="C11" s="452"/>
      <c r="D11" s="452"/>
      <c r="E11" s="452"/>
      <c r="F11" s="452"/>
      <c r="G11" s="902"/>
      <c r="H11" s="452"/>
      <c r="I11" s="452"/>
      <c r="J11" s="452"/>
      <c r="K11" s="452"/>
      <c r="L11" s="452"/>
      <c r="M11" s="902"/>
      <c r="N11" s="452"/>
      <c r="O11" s="452"/>
      <c r="P11" s="452"/>
      <c r="Q11" s="452"/>
      <c r="R11" s="452"/>
      <c r="S11" s="902"/>
      <c r="T11" s="452"/>
      <c r="U11" s="452"/>
      <c r="V11" s="452"/>
      <c r="W11" s="452"/>
      <c r="X11" s="452"/>
      <c r="Y11" s="922"/>
      <c r="Z11" s="452"/>
      <c r="AA11" s="452"/>
      <c r="AB11" s="452"/>
      <c r="AC11" s="452"/>
      <c r="AD11" s="453"/>
    </row>
    <row r="12" ht="15" customHeight="1">
      <c r="A12" s="91" t="s">
        <v>195</v>
      </c>
    </row>
    <row r="13" spans="1:30" ht="15" customHeight="1">
      <c r="A13" s="91" t="s">
        <v>196</v>
      </c>
      <c r="V13" s="914" t="s">
        <v>197</v>
      </c>
      <c r="W13" s="914"/>
      <c r="X13" s="914"/>
      <c r="Y13" s="914"/>
      <c r="Z13" s="914"/>
      <c r="AA13" s="914"/>
      <c r="AB13" s="914"/>
      <c r="AC13" s="914"/>
      <c r="AD13" s="914"/>
    </row>
    <row r="14" spans="1:30" ht="15" customHeight="1">
      <c r="A14" s="91" t="s">
        <v>244</v>
      </c>
      <c r="V14" s="914"/>
      <c r="W14" s="914"/>
      <c r="X14" s="914"/>
      <c r="Y14" s="914"/>
      <c r="Z14" s="914"/>
      <c r="AA14" s="914"/>
      <c r="AB14" s="914"/>
      <c r="AC14" s="914"/>
      <c r="AD14" s="914"/>
    </row>
    <row r="15" ht="123" customHeight="1"/>
    <row r="16" spans="1:30" ht="30.75" customHeight="1">
      <c r="A16" s="915" t="str">
        <f>A2</f>
        <v>花蓮縣立宜昌國民中學員工出差單  </v>
      </c>
      <c r="B16" s="915"/>
      <c r="C16" s="915"/>
      <c r="D16" s="915"/>
      <c r="E16" s="915"/>
      <c r="F16" s="915"/>
      <c r="G16" s="915"/>
      <c r="H16" s="915"/>
      <c r="I16" s="915"/>
      <c r="J16" s="915"/>
      <c r="K16" s="915"/>
      <c r="L16" s="915"/>
      <c r="M16" s="915"/>
      <c r="N16" s="915"/>
      <c r="O16" s="915"/>
      <c r="P16" s="915"/>
      <c r="Q16" s="915"/>
      <c r="R16" s="915"/>
      <c r="S16" s="915"/>
      <c r="T16" s="915"/>
      <c r="U16" s="915"/>
      <c r="V16" s="915"/>
      <c r="W16" s="915"/>
      <c r="X16" s="915"/>
      <c r="Y16" s="915"/>
      <c r="Z16" s="915"/>
      <c r="AA16" s="915"/>
      <c r="AB16" s="915"/>
      <c r="AC16" s="915"/>
      <c r="AD16" s="915"/>
    </row>
    <row r="17" spans="1:30" ht="23.25" customHeight="1">
      <c r="A17" s="415" t="s">
        <v>80</v>
      </c>
      <c r="B17" s="402"/>
      <c r="C17" s="916">
        <f>C3</f>
        <v>0</v>
      </c>
      <c r="D17" s="916"/>
      <c r="E17" s="916"/>
      <c r="F17" s="916"/>
      <c r="G17" s="415" t="s">
        <v>110</v>
      </c>
      <c r="H17" s="402"/>
      <c r="I17" s="743">
        <f>J3</f>
        <v>0</v>
      </c>
      <c r="J17" s="644"/>
      <c r="K17" s="644"/>
      <c r="L17" s="644"/>
      <c r="M17" s="457"/>
      <c r="N17" s="401" t="s">
        <v>127</v>
      </c>
      <c r="O17" s="404"/>
      <c r="P17" s="917">
        <f>Q3</f>
        <v>0</v>
      </c>
      <c r="Q17" s="918"/>
      <c r="R17" s="918"/>
      <c r="S17" s="919"/>
      <c r="T17" s="415" t="s">
        <v>187</v>
      </c>
      <c r="U17" s="402"/>
      <c r="V17" s="920">
        <f>V3</f>
        <v>0</v>
      </c>
      <c r="W17" s="921"/>
      <c r="X17" s="770" t="s">
        <v>71</v>
      </c>
      <c r="Y17" s="911"/>
      <c r="Z17" s="457"/>
      <c r="AA17" s="770"/>
      <c r="AB17" s="911"/>
      <c r="AC17" s="911"/>
      <c r="AD17" s="771"/>
    </row>
    <row r="18" spans="1:30" ht="18" customHeight="1">
      <c r="A18" s="464" t="s">
        <v>379</v>
      </c>
      <c r="B18" s="932"/>
      <c r="C18" s="912">
        <f>C5</f>
        <v>0</v>
      </c>
      <c r="D18" s="912"/>
      <c r="E18" s="912"/>
      <c r="F18" s="913"/>
      <c r="G18" s="913"/>
      <c r="H18" s="913"/>
      <c r="I18" s="913"/>
      <c r="J18" s="913"/>
      <c r="K18" s="913"/>
      <c r="L18" s="913"/>
      <c r="M18" s="913"/>
      <c r="N18" s="913"/>
      <c r="O18" s="913"/>
      <c r="P18" s="913"/>
      <c r="Q18" s="913"/>
      <c r="R18" s="913"/>
      <c r="S18" s="913"/>
      <c r="T18" s="913"/>
      <c r="U18" s="913"/>
      <c r="V18" s="913"/>
      <c r="W18" s="913"/>
      <c r="X18" s="770" t="s">
        <v>72</v>
      </c>
      <c r="Y18" s="911"/>
      <c r="Z18" s="457"/>
      <c r="AA18" s="770"/>
      <c r="AB18" s="911"/>
      <c r="AC18" s="911"/>
      <c r="AD18" s="771"/>
    </row>
    <row r="19" spans="1:30" ht="18" customHeight="1">
      <c r="A19" s="933"/>
      <c r="B19" s="934"/>
      <c r="C19" s="913"/>
      <c r="D19" s="913"/>
      <c r="E19" s="913"/>
      <c r="F19" s="913"/>
      <c r="G19" s="913"/>
      <c r="H19" s="913"/>
      <c r="I19" s="913"/>
      <c r="J19" s="913"/>
      <c r="K19" s="913"/>
      <c r="L19" s="913"/>
      <c r="M19" s="913"/>
      <c r="N19" s="913"/>
      <c r="O19" s="913"/>
      <c r="P19" s="913"/>
      <c r="Q19" s="913"/>
      <c r="R19" s="913"/>
      <c r="S19" s="913"/>
      <c r="T19" s="913"/>
      <c r="U19" s="913"/>
      <c r="V19" s="913"/>
      <c r="W19" s="913"/>
      <c r="X19" s="770" t="s">
        <v>198</v>
      </c>
      <c r="Y19" s="911"/>
      <c r="Z19" s="457"/>
      <c r="AA19" s="770"/>
      <c r="AB19" s="911"/>
      <c r="AC19" s="911"/>
      <c r="AD19" s="771"/>
    </row>
    <row r="20" spans="1:30" ht="20.25" customHeight="1">
      <c r="A20" s="90" t="s">
        <v>188</v>
      </c>
      <c r="B20" s="90" t="s">
        <v>189</v>
      </c>
      <c r="C20" s="405" t="s">
        <v>190</v>
      </c>
      <c r="D20" s="406"/>
      <c r="E20" s="406"/>
      <c r="F20" s="349"/>
      <c r="G20" s="349"/>
      <c r="H20" s="349"/>
      <c r="I20" s="349"/>
      <c r="J20" s="483"/>
      <c r="K20" s="313" t="s">
        <v>199</v>
      </c>
      <c r="L20" s="314"/>
      <c r="M20" s="314"/>
      <c r="N20" s="314"/>
      <c r="O20" s="314"/>
      <c r="P20" s="314"/>
      <c r="Q20" s="314"/>
      <c r="R20" s="314"/>
      <c r="S20" s="314"/>
      <c r="T20" s="314"/>
      <c r="U20" s="314"/>
      <c r="V20" s="314"/>
      <c r="W20" s="314"/>
      <c r="X20" s="452"/>
      <c r="Y20" s="453"/>
      <c r="Z20" s="461" t="s">
        <v>191</v>
      </c>
      <c r="AA20" s="452"/>
      <c r="AB20" s="452"/>
      <c r="AC20" s="452"/>
      <c r="AD20" s="453"/>
    </row>
    <row r="21" spans="1:30" ht="21" customHeight="1">
      <c r="A21" s="5"/>
      <c r="B21" s="5"/>
      <c r="C21" s="903"/>
      <c r="D21" s="904"/>
      <c r="E21" s="904"/>
      <c r="F21" s="24"/>
      <c r="G21" s="909"/>
      <c r="H21" s="909"/>
      <c r="I21" s="909"/>
      <c r="J21" s="910"/>
      <c r="K21" s="907"/>
      <c r="L21" s="908"/>
      <c r="M21" s="908"/>
      <c r="N21" s="908"/>
      <c r="O21" s="908"/>
      <c r="P21" s="908"/>
      <c r="Q21" s="908"/>
      <c r="R21" s="908"/>
      <c r="S21" s="908"/>
      <c r="T21" s="908"/>
      <c r="U21" s="908"/>
      <c r="V21" s="908"/>
      <c r="W21" s="908"/>
      <c r="X21" s="500"/>
      <c r="Y21" s="501"/>
      <c r="Z21" s="461"/>
      <c r="AA21" s="452"/>
      <c r="AB21" s="452"/>
      <c r="AC21" s="452"/>
      <c r="AD21" s="453"/>
    </row>
    <row r="22" spans="1:30" ht="21" customHeight="1">
      <c r="A22" s="5"/>
      <c r="B22" s="5"/>
      <c r="C22" s="903"/>
      <c r="D22" s="904"/>
      <c r="E22" s="904"/>
      <c r="F22" s="24"/>
      <c r="G22" s="905"/>
      <c r="H22" s="905"/>
      <c r="I22" s="905"/>
      <c r="J22" s="906"/>
      <c r="K22" s="907"/>
      <c r="L22" s="908"/>
      <c r="M22" s="908"/>
      <c r="N22" s="908"/>
      <c r="O22" s="908"/>
      <c r="P22" s="908"/>
      <c r="Q22" s="908"/>
      <c r="R22" s="908"/>
      <c r="S22" s="908"/>
      <c r="T22" s="908"/>
      <c r="U22" s="908"/>
      <c r="V22" s="908"/>
      <c r="W22" s="908"/>
      <c r="X22" s="500"/>
      <c r="Y22" s="501"/>
      <c r="Z22" s="461"/>
      <c r="AA22" s="452"/>
      <c r="AB22" s="452"/>
      <c r="AC22" s="452"/>
      <c r="AD22" s="453"/>
    </row>
    <row r="23" spans="1:30" ht="21" customHeight="1">
      <c r="A23" s="5"/>
      <c r="B23" s="5"/>
      <c r="C23" s="903"/>
      <c r="D23" s="904"/>
      <c r="E23" s="904"/>
      <c r="F23" s="24" t="s">
        <v>200</v>
      </c>
      <c r="G23" s="905"/>
      <c r="H23" s="905"/>
      <c r="I23" s="905"/>
      <c r="J23" s="906"/>
      <c r="K23" s="907"/>
      <c r="L23" s="908"/>
      <c r="M23" s="908"/>
      <c r="N23" s="908"/>
      <c r="O23" s="908"/>
      <c r="P23" s="908"/>
      <c r="Q23" s="908"/>
      <c r="R23" s="908"/>
      <c r="S23" s="908"/>
      <c r="T23" s="908"/>
      <c r="U23" s="908"/>
      <c r="V23" s="908"/>
      <c r="W23" s="908"/>
      <c r="X23" s="500"/>
      <c r="Y23" s="501"/>
      <c r="Z23" s="461"/>
      <c r="AA23" s="452"/>
      <c r="AB23" s="452"/>
      <c r="AC23" s="452"/>
      <c r="AD23" s="453"/>
    </row>
    <row r="24" spans="1:30" ht="21" customHeight="1">
      <c r="A24" s="5"/>
      <c r="B24" s="5"/>
      <c r="C24" s="903"/>
      <c r="D24" s="904"/>
      <c r="E24" s="904"/>
      <c r="F24" s="24" t="s">
        <v>200</v>
      </c>
      <c r="G24" s="905"/>
      <c r="H24" s="905"/>
      <c r="I24" s="905"/>
      <c r="J24" s="906"/>
      <c r="K24" s="907"/>
      <c r="L24" s="908"/>
      <c r="M24" s="908"/>
      <c r="N24" s="908"/>
      <c r="O24" s="908"/>
      <c r="P24" s="908"/>
      <c r="Q24" s="908"/>
      <c r="R24" s="908"/>
      <c r="S24" s="908"/>
      <c r="T24" s="908"/>
      <c r="U24" s="908"/>
      <c r="V24" s="908"/>
      <c r="W24" s="908"/>
      <c r="X24" s="500"/>
      <c r="Y24" s="501"/>
      <c r="Z24" s="461"/>
      <c r="AA24" s="452"/>
      <c r="AB24" s="452"/>
      <c r="AC24" s="452"/>
      <c r="AD24" s="453"/>
    </row>
    <row r="25" spans="1:30" ht="21" customHeight="1">
      <c r="A25" s="5"/>
      <c r="B25" s="5"/>
      <c r="C25" s="903"/>
      <c r="D25" s="904"/>
      <c r="E25" s="904"/>
      <c r="F25" s="24" t="s">
        <v>200</v>
      </c>
      <c r="G25" s="905"/>
      <c r="H25" s="905"/>
      <c r="I25" s="905"/>
      <c r="J25" s="906"/>
      <c r="K25" s="907"/>
      <c r="L25" s="908"/>
      <c r="M25" s="908"/>
      <c r="N25" s="908"/>
      <c r="O25" s="908"/>
      <c r="P25" s="908"/>
      <c r="Q25" s="908"/>
      <c r="R25" s="908"/>
      <c r="S25" s="908"/>
      <c r="T25" s="908"/>
      <c r="U25" s="908"/>
      <c r="V25" s="908"/>
      <c r="W25" s="908"/>
      <c r="X25" s="500"/>
      <c r="Y25" s="501"/>
      <c r="Z25" s="461"/>
      <c r="AA25" s="452"/>
      <c r="AB25" s="452"/>
      <c r="AC25" s="452"/>
      <c r="AD25" s="453"/>
    </row>
    <row r="26" spans="1:30" ht="21" customHeight="1">
      <c r="A26" s="5"/>
      <c r="B26" s="5"/>
      <c r="C26" s="903"/>
      <c r="D26" s="904"/>
      <c r="E26" s="904"/>
      <c r="F26" s="24" t="s">
        <v>200</v>
      </c>
      <c r="G26" s="905"/>
      <c r="H26" s="905"/>
      <c r="I26" s="905"/>
      <c r="J26" s="906"/>
      <c r="K26" s="907"/>
      <c r="L26" s="908"/>
      <c r="M26" s="908"/>
      <c r="N26" s="908"/>
      <c r="O26" s="908"/>
      <c r="P26" s="908"/>
      <c r="Q26" s="908"/>
      <c r="R26" s="908"/>
      <c r="S26" s="908"/>
      <c r="T26" s="908"/>
      <c r="U26" s="908"/>
      <c r="V26" s="908"/>
      <c r="W26" s="908"/>
      <c r="X26" s="500"/>
      <c r="Y26" s="501"/>
      <c r="Z26" s="461"/>
      <c r="AA26" s="452"/>
      <c r="AB26" s="452"/>
      <c r="AC26" s="452"/>
      <c r="AD26" s="453"/>
    </row>
    <row r="27" spans="1:30" ht="18" customHeight="1">
      <c r="A27" s="902" t="s">
        <v>193</v>
      </c>
      <c r="B27" s="452"/>
      <c r="C27" s="452"/>
      <c r="D27" s="452"/>
      <c r="E27" s="452"/>
      <c r="F27" s="452"/>
      <c r="G27" s="453"/>
      <c r="H27" s="902" t="s">
        <v>240</v>
      </c>
      <c r="I27" s="452"/>
      <c r="J27" s="452"/>
      <c r="K27" s="452"/>
      <c r="L27" s="452"/>
      <c r="M27" s="452"/>
      <c r="N27" s="453"/>
      <c r="O27" s="902" t="s">
        <v>238</v>
      </c>
      <c r="P27" s="452"/>
      <c r="Q27" s="452"/>
      <c r="R27" s="452"/>
      <c r="S27" s="452"/>
      <c r="T27" s="452"/>
      <c r="U27" s="452"/>
      <c r="V27" s="453"/>
      <c r="W27" s="357" t="s">
        <v>76</v>
      </c>
      <c r="X27" s="367"/>
      <c r="Y27" s="367"/>
      <c r="Z27" s="367"/>
      <c r="AA27" s="367"/>
      <c r="AB27" s="367"/>
      <c r="AC27" s="367"/>
      <c r="AD27" s="506"/>
    </row>
    <row r="28" spans="1:30" ht="24.75" customHeight="1">
      <c r="A28" s="928"/>
      <c r="B28" s="765"/>
      <c r="C28" s="765"/>
      <c r="D28" s="765"/>
      <c r="E28" s="765"/>
      <c r="F28" s="765"/>
      <c r="G28" s="766"/>
      <c r="H28" s="928"/>
      <c r="I28" s="765"/>
      <c r="J28" s="765"/>
      <c r="K28" s="765"/>
      <c r="L28" s="765"/>
      <c r="M28" s="765"/>
      <c r="N28" s="766"/>
      <c r="O28" s="929"/>
      <c r="P28" s="930"/>
      <c r="Q28" s="930"/>
      <c r="R28" s="930"/>
      <c r="S28" s="930"/>
      <c r="T28" s="930"/>
      <c r="U28" s="930"/>
      <c r="V28" s="931"/>
      <c r="W28" s="892"/>
      <c r="X28" s="765"/>
      <c r="Y28" s="765"/>
      <c r="Z28" s="765"/>
      <c r="AA28" s="765"/>
      <c r="AB28" s="765"/>
      <c r="AC28" s="765"/>
      <c r="AD28" s="766"/>
    </row>
    <row r="29" spans="1:30" ht="24.75" customHeight="1">
      <c r="A29" s="893"/>
      <c r="B29" s="894"/>
      <c r="C29" s="894"/>
      <c r="D29" s="894"/>
      <c r="E29" s="894"/>
      <c r="F29" s="894"/>
      <c r="G29" s="895"/>
      <c r="H29" s="893"/>
      <c r="I29" s="894"/>
      <c r="J29" s="894"/>
      <c r="K29" s="894"/>
      <c r="L29" s="894"/>
      <c r="M29" s="894"/>
      <c r="N29" s="895"/>
      <c r="O29" s="896"/>
      <c r="P29" s="897"/>
      <c r="Q29" s="897"/>
      <c r="R29" s="897"/>
      <c r="S29" s="897"/>
      <c r="T29" s="897"/>
      <c r="U29" s="897"/>
      <c r="V29" s="898"/>
      <c r="W29" s="899"/>
      <c r="X29" s="900"/>
      <c r="Y29" s="900"/>
      <c r="Z29" s="900"/>
      <c r="AA29" s="900"/>
      <c r="AB29" s="900"/>
      <c r="AC29" s="900"/>
      <c r="AD29" s="901"/>
    </row>
    <row r="30" spans="1:30" ht="24.75" customHeight="1">
      <c r="A30" s="887"/>
      <c r="B30" s="767"/>
      <c r="C30" s="767"/>
      <c r="D30" s="767"/>
      <c r="E30" s="767"/>
      <c r="F30" s="767"/>
      <c r="G30" s="768"/>
      <c r="H30" s="887"/>
      <c r="I30" s="767"/>
      <c r="J30" s="767"/>
      <c r="K30" s="767"/>
      <c r="L30" s="767"/>
      <c r="M30" s="767"/>
      <c r="N30" s="768"/>
      <c r="O30" s="888"/>
      <c r="P30" s="889"/>
      <c r="Q30" s="889"/>
      <c r="R30" s="889"/>
      <c r="S30" s="889"/>
      <c r="T30" s="889"/>
      <c r="U30" s="889"/>
      <c r="V30" s="890"/>
      <c r="W30" s="891"/>
      <c r="X30" s="767"/>
      <c r="Y30" s="767"/>
      <c r="Z30" s="767"/>
      <c r="AA30" s="767"/>
      <c r="AB30" s="767"/>
      <c r="AC30" s="767"/>
      <c r="AD30" s="768"/>
    </row>
    <row r="31" spans="1:30" ht="15" customHeight="1">
      <c r="A31" s="91" t="s">
        <v>201</v>
      </c>
      <c r="U31" s="807" t="s">
        <v>202</v>
      </c>
      <c r="V31" s="807"/>
      <c r="W31" s="807"/>
      <c r="X31" s="807"/>
      <c r="Y31" s="807"/>
      <c r="Z31" s="807"/>
      <c r="AA31" s="807"/>
      <c r="AB31" s="807"/>
      <c r="AC31" s="807"/>
      <c r="AD31" s="807"/>
    </row>
    <row r="32" spans="1:30" ht="15" customHeight="1">
      <c r="A32" s="91" t="s">
        <v>243</v>
      </c>
      <c r="U32" s="241"/>
      <c r="V32" s="241"/>
      <c r="W32" s="241"/>
      <c r="X32" s="241"/>
      <c r="Y32" s="241"/>
      <c r="Z32" s="241"/>
      <c r="AA32" s="241"/>
      <c r="AB32" s="241"/>
      <c r="AC32" s="241"/>
      <c r="AD32" s="241"/>
    </row>
  </sheetData>
  <sheetProtection/>
  <mergeCells count="108">
    <mergeCell ref="Q3:T3"/>
    <mergeCell ref="A3:B3"/>
    <mergeCell ref="G3:I3"/>
    <mergeCell ref="A4:B4"/>
    <mergeCell ref="C4:F4"/>
    <mergeCell ref="G4:I4"/>
    <mergeCell ref="J3:N3"/>
    <mergeCell ref="A2:AD2"/>
    <mergeCell ref="C3:F3"/>
    <mergeCell ref="V3:W3"/>
    <mergeCell ref="X3:Y3"/>
    <mergeCell ref="Z3:AD3"/>
    <mergeCell ref="O3:P3"/>
    <mergeCell ref="A18:B19"/>
    <mergeCell ref="A17:B17"/>
    <mergeCell ref="A5:B5"/>
    <mergeCell ref="C7:K7"/>
    <mergeCell ref="C9:K9"/>
    <mergeCell ref="A11:F11"/>
    <mergeCell ref="G11:L11"/>
    <mergeCell ref="L9:O9"/>
    <mergeCell ref="A10:F10"/>
    <mergeCell ref="G10:L10"/>
    <mergeCell ref="V4:W4"/>
    <mergeCell ref="A28:G28"/>
    <mergeCell ref="H28:N28"/>
    <mergeCell ref="O28:V28"/>
    <mergeCell ref="C26:E26"/>
    <mergeCell ref="G26:J26"/>
    <mergeCell ref="K26:Y26"/>
    <mergeCell ref="C24:E24"/>
    <mergeCell ref="G24:J24"/>
    <mergeCell ref="K24:Y24"/>
    <mergeCell ref="X4:Y4"/>
    <mergeCell ref="Z4:AD4"/>
    <mergeCell ref="C5:AD5"/>
    <mergeCell ref="C6:K6"/>
    <mergeCell ref="L6:O6"/>
    <mergeCell ref="R6:Z6"/>
    <mergeCell ref="AA6:AD6"/>
    <mergeCell ref="J4:N4"/>
    <mergeCell ref="O4:P4"/>
    <mergeCell ref="Q4:T4"/>
    <mergeCell ref="AA7:AD7"/>
    <mergeCell ref="C8:K8"/>
    <mergeCell ref="L8:O8"/>
    <mergeCell ref="R8:Z8"/>
    <mergeCell ref="AA8:AD8"/>
    <mergeCell ref="L7:O7"/>
    <mergeCell ref="R7:Z7"/>
    <mergeCell ref="R9:Z9"/>
    <mergeCell ref="AA9:AD9"/>
    <mergeCell ref="M11:R11"/>
    <mergeCell ref="S11:X11"/>
    <mergeCell ref="Y11:AD11"/>
    <mergeCell ref="M10:R10"/>
    <mergeCell ref="S10:AD10"/>
    <mergeCell ref="V13:AD14"/>
    <mergeCell ref="A16:AD16"/>
    <mergeCell ref="C17:F17"/>
    <mergeCell ref="G17:H17"/>
    <mergeCell ref="I17:M17"/>
    <mergeCell ref="N17:O17"/>
    <mergeCell ref="P17:S17"/>
    <mergeCell ref="T17:U17"/>
    <mergeCell ref="V17:W17"/>
    <mergeCell ref="X17:Z17"/>
    <mergeCell ref="AA17:AD17"/>
    <mergeCell ref="C18:W19"/>
    <mergeCell ref="X18:Z18"/>
    <mergeCell ref="AA18:AD18"/>
    <mergeCell ref="X19:Z19"/>
    <mergeCell ref="AA19:AD19"/>
    <mergeCell ref="Z20:AD20"/>
    <mergeCell ref="C21:E21"/>
    <mergeCell ref="G21:J21"/>
    <mergeCell ref="K21:Y21"/>
    <mergeCell ref="Z21:AD21"/>
    <mergeCell ref="C20:J20"/>
    <mergeCell ref="K20:Y20"/>
    <mergeCell ref="Z22:AD22"/>
    <mergeCell ref="C23:E23"/>
    <mergeCell ref="G23:J23"/>
    <mergeCell ref="K23:Y23"/>
    <mergeCell ref="Z23:AD23"/>
    <mergeCell ref="C22:E22"/>
    <mergeCell ref="G22:J22"/>
    <mergeCell ref="K22:Y22"/>
    <mergeCell ref="Z26:AD26"/>
    <mergeCell ref="A27:G27"/>
    <mergeCell ref="H27:N27"/>
    <mergeCell ref="O27:V27"/>
    <mergeCell ref="W27:AD27"/>
    <mergeCell ref="Z24:AD24"/>
    <mergeCell ref="C25:E25"/>
    <mergeCell ref="G25:J25"/>
    <mergeCell ref="K25:Y25"/>
    <mergeCell ref="Z25:AD25"/>
    <mergeCell ref="U31:AD32"/>
    <mergeCell ref="A30:G30"/>
    <mergeCell ref="H30:N30"/>
    <mergeCell ref="O30:V30"/>
    <mergeCell ref="W30:AD30"/>
    <mergeCell ref="W28:AD28"/>
    <mergeCell ref="A29:G29"/>
    <mergeCell ref="H29:N29"/>
    <mergeCell ref="O29:V29"/>
    <mergeCell ref="W29:AD29"/>
  </mergeCells>
  <printOptions/>
  <pageMargins left="0.4724409448818898" right="0.15748031496062992" top="0.5118110236220472" bottom="0.3937007874015748" header="0.5118110236220472" footer="0.1968503937007874"/>
  <pageSetup horizontalDpi="600" verticalDpi="600" orientation="portrait" paperSize="9" r:id="rId1"/>
  <headerFooter alignWithMargins="0">
    <oddFooter>&amp;C&amp;"標楷體,標準"&amp;11共&amp;N頁，第&amp;P頁</oddFooter>
  </headerFooter>
</worksheet>
</file>

<file path=xl/worksheets/sheet17.xml><?xml version="1.0" encoding="utf-8"?>
<worksheet xmlns="http://schemas.openxmlformats.org/spreadsheetml/2006/main" xmlns:r="http://schemas.openxmlformats.org/officeDocument/2006/relationships">
  <dimension ref="A2:M33"/>
  <sheetViews>
    <sheetView zoomScalePageLayoutView="0" workbookViewId="0" topLeftCell="A1">
      <selection activeCell="J12" sqref="J12"/>
    </sheetView>
  </sheetViews>
  <sheetFormatPr defaultColWidth="8.875" defaultRowHeight="16.5"/>
  <cols>
    <col min="1" max="1" width="3.25390625" style="1" customWidth="1"/>
    <col min="2" max="2" width="3.375" style="1" customWidth="1"/>
    <col min="3" max="3" width="9.125" style="1" customWidth="1"/>
    <col min="4" max="4" width="5.375" style="1" customWidth="1"/>
    <col min="5" max="5" width="6.25390625" style="1" customWidth="1"/>
    <col min="6" max="6" width="7.625" style="1" customWidth="1"/>
    <col min="7" max="7" width="8.50390625" style="1" customWidth="1"/>
    <col min="8" max="8" width="7.50390625" style="1" customWidth="1"/>
    <col min="9" max="9" width="7.875" style="1" customWidth="1"/>
    <col min="10" max="10" width="7.50390625" style="1" customWidth="1"/>
    <col min="11" max="11" width="7.625" style="1" customWidth="1"/>
    <col min="12" max="12" width="6.25390625" style="1" customWidth="1"/>
    <col min="13" max="13" width="13.375" style="1" customWidth="1"/>
    <col min="14" max="16384" width="8.875" style="1" customWidth="1"/>
  </cols>
  <sheetData>
    <row r="1" ht="3" customHeight="1"/>
    <row r="2" spans="1:13" ht="27" customHeight="1">
      <c r="A2" s="412" t="s">
        <v>241</v>
      </c>
      <c r="B2" s="412"/>
      <c r="C2" s="412"/>
      <c r="D2" s="412"/>
      <c r="E2" s="412"/>
      <c r="F2" s="412"/>
      <c r="G2" s="412"/>
      <c r="H2" s="412"/>
      <c r="I2" s="412"/>
      <c r="J2" s="412"/>
      <c r="K2" s="412"/>
      <c r="L2" s="412"/>
      <c r="M2" s="412"/>
    </row>
    <row r="3" spans="1:13" ht="17.25" customHeight="1">
      <c r="A3" s="413" t="s">
        <v>36</v>
      </c>
      <c r="B3" s="413"/>
      <c r="C3" s="413"/>
      <c r="D3" s="413"/>
      <c r="E3" s="413"/>
      <c r="F3" s="413"/>
      <c r="G3" s="413"/>
      <c r="H3" s="413"/>
      <c r="I3" s="413"/>
      <c r="J3" s="413"/>
      <c r="K3" s="413"/>
      <c r="L3" s="413"/>
      <c r="M3" s="413"/>
    </row>
    <row r="4" spans="1:13" ht="21" customHeight="1">
      <c r="A4" s="503" t="s">
        <v>29</v>
      </c>
      <c r="B4" s="503"/>
      <c r="C4" s="503"/>
      <c r="D4" s="482" t="s">
        <v>9</v>
      </c>
      <c r="E4" s="482"/>
      <c r="F4" s="482"/>
      <c r="G4" s="482" t="s">
        <v>10</v>
      </c>
      <c r="H4" s="482"/>
      <c r="I4" s="482" t="s">
        <v>11</v>
      </c>
      <c r="J4" s="482"/>
      <c r="K4" s="482" t="s">
        <v>35</v>
      </c>
      <c r="L4" s="482"/>
      <c r="M4" s="20" t="s">
        <v>12</v>
      </c>
    </row>
    <row r="5" spans="1:13" ht="26.25" customHeight="1">
      <c r="A5" s="503" t="s">
        <v>28</v>
      </c>
      <c r="B5" s="503"/>
      <c r="C5" s="503"/>
      <c r="D5" s="959" t="s">
        <v>515</v>
      </c>
      <c r="E5" s="959"/>
      <c r="F5" s="959"/>
      <c r="G5" s="924" t="s">
        <v>516</v>
      </c>
      <c r="H5" s="924"/>
      <c r="I5" s="924" t="s">
        <v>518</v>
      </c>
      <c r="J5" s="924"/>
      <c r="K5" s="958">
        <f>M16</f>
        <v>0</v>
      </c>
      <c r="L5" s="958"/>
      <c r="M5" s="21" t="s">
        <v>27</v>
      </c>
    </row>
    <row r="6" spans="1:13" ht="21" customHeight="1">
      <c r="A6" s="247" t="s">
        <v>13</v>
      </c>
      <c r="B6" s="247"/>
      <c r="C6" s="368"/>
      <c r="D6" s="368"/>
      <c r="E6" s="2" t="s">
        <v>14</v>
      </c>
      <c r="F6" s="368"/>
      <c r="G6" s="368"/>
      <c r="H6" s="2" t="s">
        <v>16</v>
      </c>
      <c r="I6" s="2"/>
      <c r="J6" s="19" t="s">
        <v>17</v>
      </c>
      <c r="K6" s="368"/>
      <c r="L6" s="476"/>
      <c r="M6" s="956" t="s">
        <v>378</v>
      </c>
    </row>
    <row r="7" spans="1:13" ht="26.25" customHeight="1">
      <c r="A7" s="949" t="s">
        <v>34</v>
      </c>
      <c r="B7" s="950"/>
      <c r="C7" s="951"/>
      <c r="D7" s="528"/>
      <c r="E7" s="952"/>
      <c r="F7" s="952"/>
      <c r="G7" s="952"/>
      <c r="H7" s="952"/>
      <c r="I7" s="952"/>
      <c r="J7" s="952"/>
      <c r="K7" s="952"/>
      <c r="L7" s="953"/>
      <c r="M7" s="957"/>
    </row>
    <row r="8" spans="1:13" ht="18" customHeight="1">
      <c r="A8" s="947" t="s">
        <v>377</v>
      </c>
      <c r="B8" s="948"/>
      <c r="C8" s="247" t="s">
        <v>2</v>
      </c>
      <c r="D8" s="247"/>
      <c r="E8" s="247"/>
      <c r="F8" s="788" t="s">
        <v>26</v>
      </c>
      <c r="G8" s="789"/>
      <c r="H8" s="789"/>
      <c r="I8" s="790"/>
      <c r="J8" s="245" t="s">
        <v>513</v>
      </c>
      <c r="K8" s="245" t="s">
        <v>6</v>
      </c>
      <c r="L8" s="954" t="s">
        <v>7</v>
      </c>
      <c r="M8" s="245" t="s">
        <v>8</v>
      </c>
    </row>
    <row r="9" spans="1:13" ht="18.75" customHeight="1">
      <c r="A9" s="4" t="s">
        <v>1</v>
      </c>
      <c r="B9" s="4" t="s">
        <v>0</v>
      </c>
      <c r="C9" s="247"/>
      <c r="D9" s="247"/>
      <c r="E9" s="247"/>
      <c r="F9" s="2" t="s">
        <v>4</v>
      </c>
      <c r="G9" s="2" t="s">
        <v>3</v>
      </c>
      <c r="H9" s="2" t="s">
        <v>5</v>
      </c>
      <c r="I9" s="2" t="s">
        <v>15</v>
      </c>
      <c r="J9" s="246"/>
      <c r="K9" s="246"/>
      <c r="L9" s="955"/>
      <c r="M9" s="246"/>
    </row>
    <row r="10" spans="1:13" ht="19.5" customHeight="1">
      <c r="A10" s="5"/>
      <c r="B10" s="5"/>
      <c r="C10" s="924"/>
      <c r="D10" s="924"/>
      <c r="E10" s="924"/>
      <c r="F10" s="3"/>
      <c r="G10" s="3"/>
      <c r="H10" s="3"/>
      <c r="I10" s="3"/>
      <c r="J10" s="3"/>
      <c r="K10" s="3"/>
      <c r="L10" s="3"/>
      <c r="M10" s="3">
        <f aca="true" t="shared" si="0" ref="M10:M15">SUM(F10:L10)</f>
        <v>0</v>
      </c>
    </row>
    <row r="11" spans="1:13" ht="19.5" customHeight="1">
      <c r="A11" s="5"/>
      <c r="B11" s="5"/>
      <c r="C11" s="924"/>
      <c r="D11" s="924"/>
      <c r="E11" s="924"/>
      <c r="F11" s="3"/>
      <c r="G11" s="3"/>
      <c r="H11" s="3"/>
      <c r="I11" s="3"/>
      <c r="J11" s="3"/>
      <c r="K11" s="3"/>
      <c r="L11" s="3"/>
      <c r="M11" s="3">
        <f t="shared" si="0"/>
        <v>0</v>
      </c>
    </row>
    <row r="12" spans="1:13" ht="19.5" customHeight="1">
      <c r="A12" s="5"/>
      <c r="B12" s="5"/>
      <c r="C12" s="924" t="s">
        <v>18</v>
      </c>
      <c r="D12" s="924"/>
      <c r="E12" s="924"/>
      <c r="F12" s="3"/>
      <c r="G12" s="3"/>
      <c r="H12" s="3"/>
      <c r="I12" s="3"/>
      <c r="J12" s="3"/>
      <c r="K12" s="3"/>
      <c r="L12" s="3"/>
      <c r="M12" s="3">
        <f t="shared" si="0"/>
        <v>0</v>
      </c>
    </row>
    <row r="13" spans="1:13" ht="19.5" customHeight="1">
      <c r="A13" s="5"/>
      <c r="B13" s="5"/>
      <c r="C13" s="924" t="s">
        <v>18</v>
      </c>
      <c r="D13" s="924"/>
      <c r="E13" s="924"/>
      <c r="F13" s="3"/>
      <c r="G13" s="3"/>
      <c r="H13" s="3"/>
      <c r="I13" s="3"/>
      <c r="J13" s="3"/>
      <c r="K13" s="3"/>
      <c r="L13" s="3"/>
      <c r="M13" s="3">
        <f t="shared" si="0"/>
        <v>0</v>
      </c>
    </row>
    <row r="14" spans="1:13" ht="19.5" customHeight="1">
      <c r="A14" s="5"/>
      <c r="B14" s="5"/>
      <c r="C14" s="924" t="s">
        <v>18</v>
      </c>
      <c r="D14" s="924"/>
      <c r="E14" s="924"/>
      <c r="F14" s="3"/>
      <c r="G14" s="3"/>
      <c r="H14" s="3"/>
      <c r="I14" s="3"/>
      <c r="J14" s="3"/>
      <c r="K14" s="3"/>
      <c r="L14" s="3"/>
      <c r="M14" s="3">
        <f t="shared" si="0"/>
        <v>0</v>
      </c>
    </row>
    <row r="15" spans="1:13" ht="19.5" customHeight="1">
      <c r="A15" s="5"/>
      <c r="B15" s="5"/>
      <c r="C15" s="924" t="s">
        <v>18</v>
      </c>
      <c r="D15" s="924"/>
      <c r="E15" s="924"/>
      <c r="F15" s="3"/>
      <c r="G15" s="3"/>
      <c r="H15" s="3"/>
      <c r="I15" s="3"/>
      <c r="J15" s="3"/>
      <c r="K15" s="3"/>
      <c r="L15" s="3"/>
      <c r="M15" s="3">
        <f t="shared" si="0"/>
        <v>0</v>
      </c>
    </row>
    <row r="16" spans="1:13" ht="21.75" customHeight="1">
      <c r="A16" s="247" t="s">
        <v>19</v>
      </c>
      <c r="B16" s="247"/>
      <c r="C16" s="247"/>
      <c r="D16" s="247"/>
      <c r="E16" s="247"/>
      <c r="F16" s="3">
        <f>SUM(F10:F15)</f>
        <v>0</v>
      </c>
      <c r="G16" s="3">
        <f aca="true" t="shared" si="1" ref="G16:M16">SUM(G10:G15)</f>
        <v>0</v>
      </c>
      <c r="H16" s="3">
        <f t="shared" si="1"/>
        <v>0</v>
      </c>
      <c r="I16" s="3">
        <f t="shared" si="1"/>
        <v>0</v>
      </c>
      <c r="J16" s="3">
        <f t="shared" si="1"/>
        <v>0</v>
      </c>
      <c r="K16" s="3">
        <f t="shared" si="1"/>
        <v>0</v>
      </c>
      <c r="L16" s="3">
        <f t="shared" si="1"/>
        <v>0</v>
      </c>
      <c r="M16" s="3">
        <f t="shared" si="1"/>
        <v>0</v>
      </c>
    </row>
    <row r="17" spans="1:13" ht="18.75" customHeight="1">
      <c r="A17" s="503" t="s">
        <v>20</v>
      </c>
      <c r="B17" s="503"/>
      <c r="C17" s="503"/>
      <c r="D17" s="503"/>
      <c r="E17" s="503"/>
      <c r="F17" s="503" t="s">
        <v>24</v>
      </c>
      <c r="G17" s="503"/>
      <c r="H17" s="503"/>
      <c r="I17" s="503" t="s">
        <v>22</v>
      </c>
      <c r="J17" s="503"/>
      <c r="K17" s="503"/>
      <c r="L17" s="461" t="s">
        <v>21</v>
      </c>
      <c r="M17" s="462"/>
    </row>
    <row r="18" spans="1:13" ht="24" customHeight="1">
      <c r="A18" s="809"/>
      <c r="B18" s="810"/>
      <c r="C18" s="810"/>
      <c r="D18" s="810"/>
      <c r="E18" s="811"/>
      <c r="F18" s="430"/>
      <c r="G18" s="945"/>
      <c r="H18" s="946"/>
      <c r="I18" s="430"/>
      <c r="J18" s="945"/>
      <c r="K18" s="946"/>
      <c r="L18" s="806"/>
      <c r="M18" s="808"/>
    </row>
    <row r="19" spans="1:13" ht="24" customHeight="1">
      <c r="A19" s="50"/>
      <c r="B19" s="52"/>
      <c r="C19" s="52"/>
      <c r="D19" s="52"/>
      <c r="E19" s="51"/>
      <c r="F19" s="58"/>
      <c r="G19" s="59"/>
      <c r="H19" s="60"/>
      <c r="I19" s="58"/>
      <c r="J19" s="59"/>
      <c r="K19" s="60"/>
      <c r="L19" s="50"/>
      <c r="M19" s="51"/>
    </row>
    <row r="20" spans="1:13" ht="24" customHeight="1">
      <c r="A20" s="940" t="s">
        <v>33</v>
      </c>
      <c r="B20" s="941"/>
      <c r="C20" s="941"/>
      <c r="D20" s="941"/>
      <c r="E20" s="942"/>
      <c r="F20" s="433"/>
      <c r="G20" s="943"/>
      <c r="H20" s="944"/>
      <c r="I20" s="433"/>
      <c r="J20" s="943"/>
      <c r="K20" s="944"/>
      <c r="L20" s="812"/>
      <c r="M20" s="813"/>
    </row>
    <row r="21" ht="6" customHeight="1"/>
    <row r="22" spans="1:13" ht="16.5">
      <c r="A22" s="359" t="s">
        <v>25</v>
      </c>
      <c r="B22" s="359"/>
      <c r="C22" s="359"/>
      <c r="D22" s="359"/>
      <c r="E22" s="359"/>
      <c r="F22" s="359"/>
      <c r="G22" s="359"/>
      <c r="H22" s="359"/>
      <c r="I22" s="359"/>
      <c r="J22" s="359"/>
      <c r="K22" s="359"/>
      <c r="L22" s="359"/>
      <c r="M22" s="359"/>
    </row>
    <row r="23" ht="16.5">
      <c r="E23" s="136" t="s">
        <v>245</v>
      </c>
    </row>
    <row r="27" ht="57" customHeight="1"/>
    <row r="28" ht="82.5" customHeight="1"/>
    <row r="29" ht="24.75" customHeight="1"/>
    <row r="30" ht="35.25" customHeight="1"/>
    <row r="31" spans="1:13" ht="21.75" customHeight="1">
      <c r="A31" s="9"/>
      <c r="B31" s="10" t="s">
        <v>30</v>
      </c>
      <c r="C31" s="10"/>
      <c r="D31" s="10"/>
      <c r="E31" s="10"/>
      <c r="F31" s="10"/>
      <c r="G31" s="10"/>
      <c r="H31" s="10"/>
      <c r="I31" s="10"/>
      <c r="J31" s="10"/>
      <c r="K31" s="10"/>
      <c r="L31" s="10"/>
      <c r="M31" s="11"/>
    </row>
    <row r="32" spans="1:13" ht="33.75" customHeight="1">
      <c r="A32" s="12"/>
      <c r="B32" s="13"/>
      <c r="D32" s="13"/>
      <c r="E32" s="13"/>
      <c r="F32" s="18" t="s">
        <v>242</v>
      </c>
      <c r="G32" s="558">
        <f>M16</f>
        <v>0</v>
      </c>
      <c r="H32" s="558"/>
      <c r="I32" s="558"/>
      <c r="J32" s="558"/>
      <c r="K32" s="558"/>
      <c r="L32" s="558"/>
      <c r="M32" s="939"/>
    </row>
    <row r="33" spans="1:13" ht="32.25" customHeight="1">
      <c r="A33" s="14"/>
      <c r="B33" s="15"/>
      <c r="C33" s="15"/>
      <c r="D33" s="15"/>
      <c r="E33" s="15"/>
      <c r="F33" s="15"/>
      <c r="G33" s="15"/>
      <c r="H33" s="16" t="s">
        <v>31</v>
      </c>
      <c r="I33" s="557">
        <f>C6</f>
        <v>0</v>
      </c>
      <c r="J33" s="557"/>
      <c r="K33" s="557"/>
      <c r="L33" s="15" t="s">
        <v>32</v>
      </c>
      <c r="M33" s="17"/>
    </row>
  </sheetData>
  <sheetProtection/>
  <mergeCells count="48">
    <mergeCell ref="I4:J4"/>
    <mergeCell ref="D5:F5"/>
    <mergeCell ref="G5:H5"/>
    <mergeCell ref="I5:J5"/>
    <mergeCell ref="A4:C4"/>
    <mergeCell ref="F6:G6"/>
    <mergeCell ref="C6:D6"/>
    <mergeCell ref="M6:M7"/>
    <mergeCell ref="A6:B6"/>
    <mergeCell ref="K6:L6"/>
    <mergeCell ref="K5:L5"/>
    <mergeCell ref="K4:L4"/>
    <mergeCell ref="D4:F4"/>
    <mergeCell ref="G4:H4"/>
    <mergeCell ref="F20:H20"/>
    <mergeCell ref="A5:C5"/>
    <mergeCell ref="A7:C7"/>
    <mergeCell ref="D7:L7"/>
    <mergeCell ref="L8:L9"/>
    <mergeCell ref="C12:E12"/>
    <mergeCell ref="C13:E13"/>
    <mergeCell ref="C14:E14"/>
    <mergeCell ref="C10:E10"/>
    <mergeCell ref="C8:E9"/>
    <mergeCell ref="F8:I8"/>
    <mergeCell ref="J8:J9"/>
    <mergeCell ref="K8:K9"/>
    <mergeCell ref="F18:H18"/>
    <mergeCell ref="A2:M2"/>
    <mergeCell ref="A3:M3"/>
    <mergeCell ref="I17:K17"/>
    <mergeCell ref="F17:H17"/>
    <mergeCell ref="A17:E17"/>
    <mergeCell ref="C15:E15"/>
    <mergeCell ref="A8:B8"/>
    <mergeCell ref="A16:E16"/>
    <mergeCell ref="C11:E11"/>
    <mergeCell ref="M8:M9"/>
    <mergeCell ref="A22:M22"/>
    <mergeCell ref="G32:M32"/>
    <mergeCell ref="I33:K33"/>
    <mergeCell ref="L17:M17"/>
    <mergeCell ref="L20:M20"/>
    <mergeCell ref="L18:M18"/>
    <mergeCell ref="A18:E18"/>
    <mergeCell ref="A20:E20"/>
    <mergeCell ref="I20:K20"/>
    <mergeCell ref="I18:K18"/>
  </mergeCells>
  <printOptions horizontalCentered="1" verticalCentered="1"/>
  <pageMargins left="0.3937007874015748" right="0.35433070866141736" top="0.5905511811023623"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28"/>
  <sheetViews>
    <sheetView zoomScalePageLayoutView="0" workbookViewId="0" topLeftCell="A1">
      <selection activeCell="K15" sqref="K15"/>
    </sheetView>
  </sheetViews>
  <sheetFormatPr defaultColWidth="8.875" defaultRowHeight="16.5"/>
  <cols>
    <col min="1" max="1" width="3.875" style="1" customWidth="1"/>
    <col min="2" max="2" width="6.625" style="1" customWidth="1"/>
    <col min="3" max="3" width="2.50390625" style="1" customWidth="1"/>
    <col min="4" max="4" width="8.50390625" style="1" customWidth="1"/>
    <col min="5" max="5" width="4.00390625" style="1" customWidth="1"/>
    <col min="6" max="6" width="10.125" style="1" customWidth="1"/>
    <col min="7" max="7" width="9.375" style="1" customWidth="1"/>
    <col min="8" max="8" width="11.75390625" style="1" customWidth="1"/>
    <col min="9" max="9" width="5.00390625" style="1" customWidth="1"/>
    <col min="10" max="10" width="7.125" style="1" customWidth="1"/>
    <col min="11" max="11" width="9.00390625" style="1" customWidth="1"/>
    <col min="12" max="12" width="11.50390625" style="1" customWidth="1"/>
    <col min="13" max="13" width="4.75390625" style="1" customWidth="1"/>
    <col min="14" max="16384" width="8.875" style="1" customWidth="1"/>
  </cols>
  <sheetData>
    <row r="1" spans="4:11" s="72" customFormat="1" ht="5.25" customHeight="1">
      <c r="D1" s="72" t="s">
        <v>149</v>
      </c>
      <c r="H1" s="72" t="s">
        <v>150</v>
      </c>
      <c r="I1" s="93"/>
      <c r="K1" s="75" t="s">
        <v>151</v>
      </c>
    </row>
    <row r="2" spans="1:13" ht="27" customHeight="1">
      <c r="A2" s="105"/>
      <c r="B2" s="105"/>
      <c r="C2" s="105"/>
      <c r="D2" s="105"/>
      <c r="E2" s="105"/>
      <c r="F2" s="105"/>
      <c r="G2" s="120"/>
      <c r="H2" s="109" t="str">
        <f>F14</f>
        <v>花蓮縣立宜昌國民中學</v>
      </c>
      <c r="I2" s="105" t="s">
        <v>216</v>
      </c>
      <c r="J2" s="105"/>
      <c r="K2" s="120"/>
      <c r="L2" s="105"/>
      <c r="M2" s="105"/>
    </row>
    <row r="3" spans="1:13" ht="17.25" customHeight="1">
      <c r="A3" s="413" t="s">
        <v>152</v>
      </c>
      <c r="B3" s="413"/>
      <c r="C3" s="413"/>
      <c r="D3" s="413"/>
      <c r="E3" s="413"/>
      <c r="F3" s="413"/>
      <c r="G3" s="413"/>
      <c r="H3" s="413"/>
      <c r="I3" s="413"/>
      <c r="J3" s="413"/>
      <c r="K3" s="413"/>
      <c r="L3" s="413"/>
      <c r="M3" s="413"/>
    </row>
    <row r="4" spans="1:13" ht="19.5" customHeight="1">
      <c r="A4" s="454" t="s">
        <v>153</v>
      </c>
      <c r="B4" s="547"/>
      <c r="C4" s="455"/>
      <c r="D4" s="454" t="s">
        <v>154</v>
      </c>
      <c r="E4" s="452"/>
      <c r="F4" s="452"/>
      <c r="G4" s="453"/>
      <c r="H4" s="454" t="s">
        <v>155</v>
      </c>
      <c r="I4" s="462"/>
      <c r="J4" s="543" t="s">
        <v>156</v>
      </c>
      <c r="K4" s="367"/>
      <c r="L4" s="367"/>
      <c r="M4" s="506"/>
    </row>
    <row r="5" spans="1:13" ht="19.5" customHeight="1">
      <c r="A5" s="405" t="s">
        <v>157</v>
      </c>
      <c r="B5" s="406"/>
      <c r="C5" s="549"/>
      <c r="D5" s="401" t="s">
        <v>158</v>
      </c>
      <c r="E5" s="402"/>
      <c r="F5" s="770"/>
      <c r="G5" s="771"/>
      <c r="H5" s="611">
        <f>J18</f>
        <v>0</v>
      </c>
      <c r="I5" s="612"/>
      <c r="J5" s="392" t="str">
        <f>G14</f>
        <v>辦理    講習鐘點費印領清冊</v>
      </c>
      <c r="K5" s="393"/>
      <c r="L5" s="393"/>
      <c r="M5" s="394"/>
    </row>
    <row r="6" spans="1:13" ht="19.5" customHeight="1">
      <c r="A6" s="407"/>
      <c r="B6" s="408"/>
      <c r="C6" s="550"/>
      <c r="D6" s="401" t="s">
        <v>159</v>
      </c>
      <c r="E6" s="402"/>
      <c r="F6" s="770"/>
      <c r="G6" s="771"/>
      <c r="H6" s="613"/>
      <c r="I6" s="614"/>
      <c r="J6" s="395"/>
      <c r="K6" s="396"/>
      <c r="L6" s="396"/>
      <c r="M6" s="397"/>
    </row>
    <row r="7" spans="1:13" ht="19.5" customHeight="1">
      <c r="A7" s="409"/>
      <c r="B7" s="410"/>
      <c r="C7" s="551"/>
      <c r="D7" s="401" t="s">
        <v>160</v>
      </c>
      <c r="E7" s="402"/>
      <c r="F7" s="770"/>
      <c r="G7" s="771"/>
      <c r="H7" s="615"/>
      <c r="I7" s="616"/>
      <c r="J7" s="398"/>
      <c r="K7" s="399"/>
      <c r="L7" s="399"/>
      <c r="M7" s="400"/>
    </row>
    <row r="8" spans="1:12" ht="8.25" customHeight="1">
      <c r="A8" s="6"/>
      <c r="B8" s="7"/>
      <c r="C8" s="7"/>
      <c r="D8" s="23"/>
      <c r="E8" s="23"/>
      <c r="F8" s="23"/>
      <c r="G8" s="23"/>
      <c r="H8" s="24"/>
      <c r="I8" s="24"/>
      <c r="J8" s="31"/>
      <c r="K8" s="31"/>
      <c r="L8" s="28"/>
    </row>
    <row r="9" spans="1:13" ht="21" customHeight="1">
      <c r="A9" s="461" t="s">
        <v>161</v>
      </c>
      <c r="B9" s="769"/>
      <c r="C9" s="769"/>
      <c r="D9" s="316"/>
      <c r="E9" s="313" t="s">
        <v>222</v>
      </c>
      <c r="F9" s="314"/>
      <c r="G9" s="315"/>
      <c r="H9" s="313" t="s">
        <v>162</v>
      </c>
      <c r="I9" s="314"/>
      <c r="J9" s="315"/>
      <c r="K9" s="313" t="s">
        <v>163</v>
      </c>
      <c r="L9" s="314"/>
      <c r="M9" s="315"/>
    </row>
    <row r="10" spans="1:13" ht="39" customHeight="1">
      <c r="A10" s="369" t="s">
        <v>164</v>
      </c>
      <c r="B10" s="765"/>
      <c r="C10" s="765"/>
      <c r="D10" s="766"/>
      <c r="E10" s="371"/>
      <c r="F10" s="370"/>
      <c r="G10" s="372"/>
      <c r="H10" s="369"/>
      <c r="I10" s="765"/>
      <c r="J10" s="765"/>
      <c r="K10" s="371"/>
      <c r="L10" s="370"/>
      <c r="M10" s="372"/>
    </row>
    <row r="11" spans="1:13" ht="42.75" customHeight="1">
      <c r="A11" s="386" t="s">
        <v>165</v>
      </c>
      <c r="B11" s="767"/>
      <c r="C11" s="767"/>
      <c r="D11" s="768"/>
      <c r="E11" s="376"/>
      <c r="F11" s="377"/>
      <c r="G11" s="378"/>
      <c r="H11" s="386"/>
      <c r="I11" s="767"/>
      <c r="J11" s="767"/>
      <c r="K11" s="376"/>
      <c r="L11" s="377"/>
      <c r="M11" s="378"/>
    </row>
    <row r="12" ht="6" customHeight="1"/>
    <row r="13" spans="1:13" ht="38.25" customHeight="1">
      <c r="A13" s="504" t="s">
        <v>166</v>
      </c>
      <c r="B13" s="504"/>
      <c r="C13" s="504"/>
      <c r="D13" s="504"/>
      <c r="E13" s="504"/>
      <c r="F13" s="504"/>
      <c r="G13" s="504"/>
      <c r="H13" s="504"/>
      <c r="I13" s="504"/>
      <c r="J13" s="504"/>
      <c r="K13" s="504"/>
      <c r="L13" s="504"/>
      <c r="M13" s="505"/>
    </row>
    <row r="14" spans="1:13" ht="33" customHeight="1">
      <c r="A14" s="121"/>
      <c r="B14" s="122"/>
      <c r="C14" s="122"/>
      <c r="D14" s="122"/>
      <c r="E14" s="122"/>
      <c r="F14" s="123" t="s">
        <v>236</v>
      </c>
      <c r="G14" s="122" t="s">
        <v>221</v>
      </c>
      <c r="H14" s="37"/>
      <c r="I14" s="122"/>
      <c r="J14" s="122"/>
      <c r="K14" s="122"/>
      <c r="L14" s="122"/>
      <c r="M14" s="129"/>
    </row>
    <row r="15" spans="1:13" s="41" customFormat="1" ht="30" customHeight="1">
      <c r="A15" s="313" t="s">
        <v>167</v>
      </c>
      <c r="B15" s="390"/>
      <c r="C15" s="391"/>
      <c r="D15" s="314" t="s">
        <v>168</v>
      </c>
      <c r="E15" s="390"/>
      <c r="F15" s="391"/>
      <c r="G15" s="92" t="s">
        <v>169</v>
      </c>
      <c r="H15" s="61" t="s">
        <v>170</v>
      </c>
      <c r="I15" s="30" t="s">
        <v>171</v>
      </c>
      <c r="J15" s="30" t="s">
        <v>172</v>
      </c>
      <c r="K15" s="40" t="s">
        <v>403</v>
      </c>
      <c r="L15" s="476" t="s">
        <v>174</v>
      </c>
      <c r="M15" s="764"/>
    </row>
    <row r="16" spans="1:13" s="41" customFormat="1" ht="35.25" customHeight="1">
      <c r="A16" s="313" t="s">
        <v>175</v>
      </c>
      <c r="B16" s="452"/>
      <c r="C16" s="452"/>
      <c r="D16" s="452"/>
      <c r="E16" s="452"/>
      <c r="F16" s="452"/>
      <c r="G16" s="452"/>
      <c r="H16" s="452"/>
      <c r="I16" s="453"/>
      <c r="J16" s="417">
        <f>SUM(K17,K19,K21,K23,K27)</f>
        <v>0</v>
      </c>
      <c r="K16" s="356"/>
      <c r="L16" s="476"/>
      <c r="M16" s="764"/>
    </row>
    <row r="17" spans="1:13" s="41" customFormat="1" ht="31.5" customHeight="1">
      <c r="A17" s="461"/>
      <c r="B17" s="452"/>
      <c r="C17" s="453"/>
      <c r="D17" s="502"/>
      <c r="E17" s="452"/>
      <c r="F17" s="453"/>
      <c r="G17" s="39"/>
      <c r="H17" s="22"/>
      <c r="I17" s="94"/>
      <c r="J17" s="3"/>
      <c r="K17" s="95">
        <f>I17*J17</f>
        <v>0</v>
      </c>
      <c r="L17" s="476"/>
      <c r="M17" s="764"/>
    </row>
    <row r="18" spans="1:13" s="41" customFormat="1" ht="34.5" customHeight="1" thickBot="1">
      <c r="A18" s="755" t="s">
        <v>176</v>
      </c>
      <c r="B18" s="756"/>
      <c r="C18" s="757"/>
      <c r="D18" s="758"/>
      <c r="E18" s="759"/>
      <c r="F18" s="760"/>
      <c r="G18" s="96" t="s">
        <v>177</v>
      </c>
      <c r="H18" s="761"/>
      <c r="I18" s="762"/>
      <c r="J18" s="762"/>
      <c r="K18" s="762"/>
      <c r="L18" s="762"/>
      <c r="M18" s="763"/>
    </row>
    <row r="19" spans="1:13" s="41" customFormat="1" ht="31.5" customHeight="1" thickTop="1">
      <c r="A19" s="461"/>
      <c r="B19" s="452"/>
      <c r="C19" s="453"/>
      <c r="D19" s="502"/>
      <c r="E19" s="452"/>
      <c r="F19" s="453"/>
      <c r="G19" s="39"/>
      <c r="H19" s="22"/>
      <c r="I19" s="94"/>
      <c r="J19" s="3"/>
      <c r="K19" s="95">
        <f>I19*J19</f>
        <v>0</v>
      </c>
      <c r="L19" s="476"/>
      <c r="M19" s="764"/>
    </row>
    <row r="20" spans="1:13" s="41" customFormat="1" ht="34.5" customHeight="1" thickBot="1">
      <c r="A20" s="755" t="s">
        <v>176</v>
      </c>
      <c r="B20" s="756"/>
      <c r="C20" s="757"/>
      <c r="D20" s="758"/>
      <c r="E20" s="759"/>
      <c r="F20" s="760"/>
      <c r="G20" s="96" t="s">
        <v>177</v>
      </c>
      <c r="H20" s="761"/>
      <c r="I20" s="762"/>
      <c r="J20" s="762"/>
      <c r="K20" s="762"/>
      <c r="L20" s="762"/>
      <c r="M20" s="763"/>
    </row>
    <row r="21" spans="1:13" s="41" customFormat="1" ht="31.5" customHeight="1" thickTop="1">
      <c r="A21" s="461"/>
      <c r="B21" s="452"/>
      <c r="C21" s="453"/>
      <c r="D21" s="502"/>
      <c r="E21" s="452"/>
      <c r="F21" s="453"/>
      <c r="G21" s="39"/>
      <c r="H21" s="22"/>
      <c r="I21" s="94"/>
      <c r="J21" s="3"/>
      <c r="K21" s="95">
        <f>I21*J21</f>
        <v>0</v>
      </c>
      <c r="L21" s="476"/>
      <c r="M21" s="764"/>
    </row>
    <row r="22" spans="1:13" s="41" customFormat="1" ht="34.5" customHeight="1" thickBot="1">
      <c r="A22" s="755" t="s">
        <v>176</v>
      </c>
      <c r="B22" s="756"/>
      <c r="C22" s="757"/>
      <c r="D22" s="758"/>
      <c r="E22" s="759"/>
      <c r="F22" s="760"/>
      <c r="G22" s="96" t="s">
        <v>177</v>
      </c>
      <c r="H22" s="761"/>
      <c r="I22" s="762"/>
      <c r="J22" s="762"/>
      <c r="K22" s="762"/>
      <c r="L22" s="762"/>
      <c r="M22" s="763"/>
    </row>
    <row r="23" spans="1:13" s="41" customFormat="1" ht="31.5" customHeight="1" thickTop="1">
      <c r="A23" s="461"/>
      <c r="B23" s="452"/>
      <c r="C23" s="453"/>
      <c r="D23" s="502"/>
      <c r="E23" s="452"/>
      <c r="F23" s="453"/>
      <c r="G23" s="39"/>
      <c r="H23" s="22"/>
      <c r="I23" s="94"/>
      <c r="J23" s="3"/>
      <c r="K23" s="95">
        <f>I23*J23</f>
        <v>0</v>
      </c>
      <c r="L23" s="476"/>
      <c r="M23" s="764"/>
    </row>
    <row r="24" spans="1:13" s="41" customFormat="1" ht="34.5" customHeight="1" thickBot="1">
      <c r="A24" s="755" t="s">
        <v>176</v>
      </c>
      <c r="B24" s="756"/>
      <c r="C24" s="757"/>
      <c r="D24" s="758"/>
      <c r="E24" s="759"/>
      <c r="F24" s="760"/>
      <c r="G24" s="96" t="s">
        <v>177</v>
      </c>
      <c r="H24" s="761"/>
      <c r="I24" s="762"/>
      <c r="J24" s="762"/>
      <c r="K24" s="762"/>
      <c r="L24" s="762"/>
      <c r="M24" s="763"/>
    </row>
    <row r="25" spans="1:13" s="41" customFormat="1" ht="31.5" customHeight="1" thickTop="1">
      <c r="A25" s="461"/>
      <c r="B25" s="452"/>
      <c r="C25" s="453"/>
      <c r="D25" s="502"/>
      <c r="E25" s="452"/>
      <c r="F25" s="453"/>
      <c r="G25" s="39"/>
      <c r="H25" s="22"/>
      <c r="I25" s="94"/>
      <c r="J25" s="3"/>
      <c r="K25" s="95">
        <f>I25*J25</f>
        <v>0</v>
      </c>
      <c r="L25" s="476"/>
      <c r="M25" s="764"/>
    </row>
    <row r="26" spans="1:13" s="41" customFormat="1" ht="34.5" customHeight="1" thickBot="1">
      <c r="A26" s="755" t="s">
        <v>176</v>
      </c>
      <c r="B26" s="756"/>
      <c r="C26" s="757"/>
      <c r="D26" s="758"/>
      <c r="E26" s="759"/>
      <c r="F26" s="760"/>
      <c r="G26" s="96" t="s">
        <v>177</v>
      </c>
      <c r="H26" s="761"/>
      <c r="I26" s="762"/>
      <c r="J26" s="762"/>
      <c r="K26" s="762"/>
      <c r="L26" s="762"/>
      <c r="M26" s="763"/>
    </row>
    <row r="27" spans="1:13" s="41" customFormat="1" ht="31.5" customHeight="1" thickTop="1">
      <c r="A27" s="461"/>
      <c r="B27" s="452"/>
      <c r="C27" s="453"/>
      <c r="D27" s="502"/>
      <c r="E27" s="452"/>
      <c r="F27" s="453"/>
      <c r="G27" s="39"/>
      <c r="H27" s="22"/>
      <c r="I27" s="94"/>
      <c r="J27" s="3"/>
      <c r="K27" s="95">
        <f>I27*J27</f>
        <v>0</v>
      </c>
      <c r="L27" s="476"/>
      <c r="M27" s="764"/>
    </row>
    <row r="28" spans="1:13" s="41" customFormat="1" ht="34.5" customHeight="1" thickBot="1">
      <c r="A28" s="755" t="s">
        <v>176</v>
      </c>
      <c r="B28" s="756"/>
      <c r="C28" s="757"/>
      <c r="D28" s="758"/>
      <c r="E28" s="759"/>
      <c r="F28" s="760"/>
      <c r="G28" s="96" t="s">
        <v>177</v>
      </c>
      <c r="H28" s="761"/>
      <c r="I28" s="762"/>
      <c r="J28" s="762"/>
      <c r="K28" s="762"/>
      <c r="L28" s="762"/>
      <c r="M28" s="763"/>
    </row>
    <row r="29" s="41" customFormat="1" ht="17.25" thickTop="1"/>
    <row r="30" s="41" customFormat="1" ht="16.5"/>
    <row r="31" s="41" customFormat="1" ht="16.5"/>
    <row r="32" s="41" customFormat="1" ht="16.5"/>
    <row r="33" s="41" customFormat="1" ht="16.5"/>
    <row r="34" s="41" customFormat="1" ht="16.5"/>
    <row r="35" s="41" customFormat="1" ht="16.5"/>
    <row r="36" s="41" customFormat="1" ht="16.5"/>
    <row r="37" s="41" customFormat="1" ht="16.5"/>
    <row r="38" s="41" customFormat="1" ht="16.5"/>
    <row r="39" s="41" customFormat="1" ht="16.5"/>
    <row r="40" s="41" customFormat="1" ht="16.5"/>
    <row r="41" s="41" customFormat="1" ht="16.5"/>
    <row r="42" s="41" customFormat="1" ht="16.5"/>
    <row r="43" s="41" customFormat="1" ht="16.5"/>
    <row r="44" s="41" customFormat="1" ht="16.5"/>
    <row r="45" s="41" customFormat="1" ht="16.5"/>
    <row r="46" s="41" customFormat="1" ht="16.5"/>
    <row r="47" s="41" customFormat="1" ht="16.5"/>
    <row r="48" s="41" customFormat="1" ht="16.5"/>
    <row r="49" s="41" customFormat="1" ht="16.5"/>
    <row r="50" s="41" customFormat="1" ht="16.5"/>
    <row r="51" s="41" customFormat="1" ht="16.5"/>
    <row r="52" s="41" customFormat="1" ht="16.5"/>
    <row r="53" s="41" customFormat="1" ht="16.5"/>
    <row r="54" s="41" customFormat="1" ht="16.5"/>
    <row r="55" s="41" customFormat="1" ht="16.5"/>
    <row r="56" s="41" customFormat="1" ht="16.5"/>
    <row r="57" s="41" customFormat="1" ht="16.5"/>
    <row r="58" s="41" customFormat="1" ht="16.5"/>
    <row r="59" s="41" customFormat="1" ht="16.5"/>
    <row r="60" s="41" customFormat="1" ht="16.5"/>
    <row r="61" s="41" customFormat="1" ht="16.5"/>
    <row r="62" s="41" customFormat="1" ht="16.5"/>
    <row r="63" s="41" customFormat="1" ht="16.5"/>
    <row r="64" s="41" customFormat="1" ht="16.5"/>
    <row r="65" s="41" customFormat="1" ht="16.5"/>
    <row r="66" s="41" customFormat="1" ht="16.5"/>
    <row r="67" s="41" customFormat="1" ht="16.5"/>
    <row r="68" s="41" customFormat="1" ht="16.5"/>
    <row r="69" s="41" customFormat="1" ht="16.5"/>
    <row r="70" s="41" customFormat="1" ht="16.5"/>
    <row r="71" s="41" customFormat="1" ht="16.5"/>
    <row r="72" s="41" customFormat="1" ht="16.5"/>
    <row r="73" s="41" customFormat="1" ht="16.5"/>
    <row r="74" s="41" customFormat="1" ht="16.5"/>
    <row r="75" s="41" customFormat="1" ht="16.5"/>
    <row r="76" s="41" customFormat="1" ht="16.5"/>
    <row r="77" s="41" customFormat="1" ht="16.5"/>
    <row r="78" s="41" customFormat="1" ht="16.5"/>
    <row r="79" s="41" customFormat="1" ht="16.5"/>
    <row r="80" s="41" customFormat="1" ht="16.5"/>
    <row r="81" s="41" customFormat="1" ht="16.5"/>
    <row r="82" s="41" customFormat="1" ht="16.5"/>
    <row r="83" s="41" customFormat="1" ht="16.5"/>
    <row r="84" s="41" customFormat="1" ht="16.5"/>
    <row r="85" s="41" customFormat="1" ht="16.5"/>
    <row r="86" s="41" customFormat="1" ht="16.5"/>
    <row r="87" s="41" customFormat="1" ht="16.5"/>
    <row r="88" s="41" customFormat="1" ht="16.5"/>
    <row r="89" s="41" customFormat="1" ht="16.5"/>
    <row r="90" s="41" customFormat="1" ht="16.5"/>
    <row r="91" s="41" customFormat="1" ht="16.5"/>
    <row r="92" s="41" customFormat="1" ht="16.5"/>
    <row r="93" s="41" customFormat="1" ht="16.5"/>
    <row r="94" s="41" customFormat="1" ht="16.5"/>
    <row r="95" s="41" customFormat="1" ht="16.5"/>
    <row r="96" s="41" customFormat="1" ht="16.5"/>
    <row r="97" s="41" customFormat="1" ht="16.5"/>
    <row r="98" s="41" customFormat="1" ht="16.5"/>
    <row r="99" s="41" customFormat="1" ht="16.5"/>
    <row r="100" s="41" customFormat="1" ht="16.5"/>
    <row r="101" s="41" customFormat="1" ht="16.5"/>
    <row r="102" s="41" customFormat="1" ht="16.5"/>
    <row r="103" s="41" customFormat="1" ht="16.5"/>
    <row r="104" s="41" customFormat="1" ht="16.5"/>
    <row r="105" s="41" customFormat="1" ht="16.5"/>
    <row r="106" s="41" customFormat="1" ht="16.5"/>
    <row r="107" s="41" customFormat="1" ht="16.5"/>
    <row r="108" s="41" customFormat="1" ht="16.5"/>
    <row r="109" s="41" customFormat="1" ht="16.5"/>
    <row r="110" s="41" customFormat="1" ht="16.5"/>
    <row r="111" s="41" customFormat="1" ht="16.5"/>
    <row r="112" s="41" customFormat="1" ht="16.5"/>
    <row r="113" s="41" customFormat="1" ht="16.5"/>
    <row r="114" s="41" customFormat="1" ht="16.5"/>
    <row r="115" s="41" customFormat="1" ht="16.5"/>
    <row r="116" s="41" customFormat="1" ht="16.5"/>
    <row r="117" s="41" customFormat="1" ht="16.5"/>
    <row r="118" s="41" customFormat="1" ht="16.5"/>
    <row r="119" s="41" customFormat="1" ht="16.5"/>
    <row r="120" s="41" customFormat="1" ht="16.5"/>
    <row r="121" s="41" customFormat="1" ht="16.5"/>
    <row r="122" s="41" customFormat="1" ht="16.5"/>
    <row r="123" s="41" customFormat="1" ht="16.5"/>
    <row r="124" s="41" customFormat="1" ht="16.5"/>
    <row r="125" s="41" customFormat="1" ht="16.5"/>
    <row r="126" s="41" customFormat="1" ht="16.5"/>
    <row r="127" s="41" customFormat="1" ht="16.5"/>
    <row r="128" s="41" customFormat="1" ht="16.5"/>
    <row r="129" s="41" customFormat="1" ht="16.5"/>
    <row r="130" s="41" customFormat="1" ht="16.5"/>
    <row r="131" s="41" customFormat="1" ht="16.5"/>
    <row r="132" s="41" customFormat="1" ht="16.5"/>
    <row r="133" s="41" customFormat="1" ht="16.5"/>
    <row r="134" s="41" customFormat="1" ht="16.5"/>
    <row r="135" s="41" customFormat="1" ht="16.5"/>
    <row r="136" s="41" customFormat="1" ht="16.5"/>
    <row r="137" s="41" customFormat="1" ht="16.5"/>
    <row r="138" s="41" customFormat="1" ht="16.5"/>
    <row r="139" s="41" customFormat="1" ht="16.5"/>
    <row r="140" s="41" customFormat="1" ht="16.5"/>
    <row r="141" s="41" customFormat="1" ht="16.5"/>
    <row r="142" s="41" customFormat="1" ht="16.5"/>
    <row r="143" s="41" customFormat="1" ht="16.5"/>
    <row r="144" s="41" customFormat="1" ht="16.5"/>
    <row r="145" s="41" customFormat="1" ht="16.5"/>
    <row r="146" s="41" customFormat="1" ht="16.5"/>
    <row r="147" s="41" customFormat="1" ht="16.5"/>
    <row r="148" s="41" customFormat="1" ht="16.5"/>
    <row r="149" s="41" customFormat="1" ht="16.5"/>
    <row r="150" s="41" customFormat="1" ht="16.5"/>
    <row r="151" s="41" customFormat="1" ht="16.5"/>
    <row r="152" s="41" customFormat="1" ht="16.5"/>
    <row r="153" s="41" customFormat="1" ht="16.5"/>
    <row r="154" s="41" customFormat="1" ht="16.5"/>
    <row r="155" s="41" customFormat="1" ht="16.5"/>
    <row r="156" s="41" customFormat="1" ht="16.5"/>
    <row r="157" s="41" customFormat="1" ht="16.5"/>
    <row r="158" s="41" customFormat="1" ht="16.5"/>
    <row r="159" s="41" customFormat="1" ht="16.5"/>
    <row r="160" s="41" customFormat="1" ht="16.5"/>
    <row r="161" s="41" customFormat="1" ht="16.5"/>
    <row r="162" s="41" customFormat="1" ht="16.5"/>
    <row r="163" s="41" customFormat="1" ht="16.5"/>
    <row r="164" s="41" customFormat="1" ht="16.5"/>
    <row r="165" s="41" customFormat="1" ht="16.5"/>
    <row r="166" s="41" customFormat="1" ht="16.5"/>
    <row r="167" s="41" customFormat="1" ht="16.5"/>
    <row r="168" s="41" customFormat="1" ht="16.5"/>
    <row r="169" s="41" customFormat="1" ht="16.5"/>
    <row r="170" s="41" customFormat="1" ht="16.5"/>
    <row r="171" s="41" customFormat="1" ht="16.5"/>
    <row r="172" s="41" customFormat="1" ht="16.5"/>
    <row r="173" s="41" customFormat="1" ht="16.5"/>
    <row r="174" s="41" customFormat="1" ht="16.5"/>
    <row r="175" s="41" customFormat="1" ht="16.5"/>
    <row r="176" s="41" customFormat="1" ht="16.5"/>
    <row r="177" s="41" customFormat="1" ht="16.5"/>
    <row r="178" s="41" customFormat="1" ht="16.5"/>
    <row r="179" s="41" customFormat="1" ht="16.5"/>
    <row r="180" s="41" customFormat="1" ht="16.5"/>
    <row r="181" s="41" customFormat="1" ht="16.5"/>
    <row r="182" s="41" customFormat="1" ht="16.5"/>
    <row r="183" s="41" customFormat="1" ht="16.5"/>
    <row r="184" s="41" customFormat="1" ht="16.5"/>
    <row r="185" s="41" customFormat="1" ht="16.5"/>
    <row r="186" s="41" customFormat="1" ht="16.5"/>
    <row r="187" s="41" customFormat="1" ht="16.5"/>
    <row r="188" s="41" customFormat="1" ht="16.5"/>
    <row r="189" s="41" customFormat="1" ht="16.5"/>
    <row r="190" s="41" customFormat="1" ht="16.5"/>
    <row r="191" s="41" customFormat="1" ht="16.5"/>
    <row r="192" s="41" customFormat="1" ht="16.5"/>
    <row r="193" s="41" customFormat="1" ht="16.5"/>
    <row r="194" s="41" customFormat="1" ht="16.5"/>
    <row r="195" s="41" customFormat="1" ht="16.5"/>
    <row r="196" s="41" customFormat="1" ht="16.5"/>
    <row r="197" s="41" customFormat="1" ht="16.5"/>
    <row r="198" s="41" customFormat="1" ht="16.5"/>
    <row r="199" s="41" customFormat="1" ht="16.5"/>
    <row r="200" s="41" customFormat="1" ht="16.5"/>
    <row r="201" s="41" customFormat="1" ht="16.5"/>
    <row r="202" s="41" customFormat="1" ht="16.5"/>
    <row r="203" s="41" customFormat="1" ht="16.5"/>
    <row r="204" s="41" customFormat="1" ht="16.5"/>
    <row r="205" s="41" customFormat="1" ht="16.5"/>
    <row r="206" s="41" customFormat="1" ht="16.5"/>
    <row r="207" s="41" customFormat="1" ht="16.5"/>
    <row r="208" s="41" customFormat="1" ht="16.5"/>
    <row r="209" s="41" customFormat="1" ht="16.5"/>
    <row r="210" s="41" customFormat="1" ht="16.5"/>
    <row r="211" s="41" customFormat="1" ht="16.5"/>
    <row r="212" s="41" customFormat="1" ht="16.5"/>
    <row r="213" s="41" customFormat="1" ht="16.5"/>
    <row r="214" s="41" customFormat="1" ht="16.5"/>
    <row r="215" s="41" customFormat="1" ht="16.5"/>
    <row r="216" s="41" customFormat="1" ht="16.5"/>
    <row r="217" s="41" customFormat="1" ht="16.5"/>
    <row r="218" s="41" customFormat="1" ht="16.5"/>
    <row r="219" s="41" customFormat="1" ht="16.5"/>
    <row r="220" s="41" customFormat="1" ht="16.5"/>
    <row r="221" s="41" customFormat="1" ht="16.5"/>
    <row r="222" s="41" customFormat="1" ht="16.5"/>
    <row r="223" s="41" customFormat="1" ht="16.5"/>
    <row r="224" s="41" customFormat="1" ht="16.5"/>
    <row r="225" s="41" customFormat="1" ht="16.5"/>
    <row r="226" s="41" customFormat="1" ht="16.5"/>
    <row r="227" s="41" customFormat="1" ht="16.5"/>
    <row r="228" s="41" customFormat="1" ht="16.5"/>
    <row r="229" s="41" customFormat="1" ht="16.5"/>
    <row r="230" s="41" customFormat="1" ht="16.5"/>
    <row r="231" s="41" customFormat="1" ht="16.5"/>
    <row r="232" s="41" customFormat="1" ht="16.5"/>
    <row r="233" s="41" customFormat="1" ht="16.5"/>
    <row r="234" s="41" customFormat="1" ht="16.5"/>
    <row r="235" s="41" customFormat="1" ht="16.5"/>
    <row r="236" s="41" customFormat="1" ht="16.5"/>
    <row r="237" s="41" customFormat="1" ht="16.5"/>
    <row r="238" s="41" customFormat="1" ht="16.5"/>
    <row r="239" s="41" customFormat="1" ht="16.5"/>
    <row r="240" s="41" customFormat="1" ht="16.5"/>
    <row r="241" s="41" customFormat="1" ht="16.5"/>
    <row r="242" s="41" customFormat="1" ht="16.5"/>
    <row r="243" s="41" customFormat="1" ht="16.5"/>
    <row r="244" s="41" customFormat="1" ht="16.5"/>
    <row r="245" s="41" customFormat="1" ht="16.5"/>
    <row r="246" s="41" customFormat="1" ht="16.5"/>
    <row r="247" s="41" customFormat="1" ht="16.5"/>
    <row r="248" s="41" customFormat="1" ht="16.5"/>
    <row r="249" s="41" customFormat="1" ht="16.5"/>
    <row r="250" s="41" customFormat="1" ht="16.5"/>
    <row r="251" s="41" customFormat="1" ht="16.5"/>
    <row r="252" s="41" customFormat="1" ht="16.5"/>
    <row r="253" s="41" customFormat="1" ht="16.5"/>
    <row r="254" s="41" customFormat="1" ht="16.5"/>
    <row r="255" s="41" customFormat="1" ht="16.5"/>
    <row r="256" s="41" customFormat="1" ht="16.5"/>
    <row r="257" s="41" customFormat="1" ht="16.5"/>
    <row r="258" s="41" customFormat="1" ht="16.5"/>
    <row r="259" s="41" customFormat="1" ht="16.5"/>
    <row r="260" s="41" customFormat="1" ht="16.5"/>
    <row r="261" s="41" customFormat="1" ht="16.5"/>
    <row r="262" s="41" customFormat="1" ht="16.5"/>
    <row r="263" s="41" customFormat="1" ht="16.5"/>
    <row r="264" s="41" customFormat="1" ht="16.5"/>
    <row r="265" s="41" customFormat="1" ht="16.5"/>
    <row r="266" s="41" customFormat="1" ht="16.5"/>
    <row r="267" s="41" customFormat="1" ht="16.5"/>
    <row r="268" s="41" customFormat="1" ht="16.5"/>
    <row r="269" s="41" customFormat="1" ht="16.5"/>
    <row r="270" s="41" customFormat="1" ht="16.5"/>
    <row r="271" s="41" customFormat="1" ht="16.5"/>
    <row r="272" s="41" customFormat="1" ht="16.5"/>
    <row r="273" s="41" customFormat="1" ht="16.5"/>
    <row r="274" s="41" customFormat="1" ht="16.5"/>
    <row r="275" s="41" customFormat="1" ht="16.5"/>
    <row r="276" s="41" customFormat="1" ht="16.5"/>
    <row r="277" s="41" customFormat="1" ht="16.5"/>
    <row r="278" s="41" customFormat="1" ht="16.5"/>
    <row r="279" s="41" customFormat="1" ht="16.5"/>
    <row r="280" s="41" customFormat="1" ht="16.5"/>
    <row r="281" s="41" customFormat="1" ht="16.5"/>
    <row r="282" s="41" customFormat="1" ht="16.5"/>
    <row r="283" s="41" customFormat="1" ht="16.5"/>
    <row r="284" s="41" customFormat="1" ht="16.5"/>
    <row r="285" s="41" customFormat="1" ht="16.5"/>
    <row r="286" s="41" customFormat="1" ht="16.5"/>
    <row r="287" s="41" customFormat="1" ht="16.5"/>
    <row r="288" s="41" customFormat="1" ht="16.5"/>
    <row r="289" s="41" customFormat="1" ht="16.5"/>
    <row r="290" s="41" customFormat="1" ht="16.5"/>
    <row r="291" s="41" customFormat="1" ht="16.5"/>
    <row r="292" s="41" customFormat="1" ht="16.5"/>
    <row r="293" s="41" customFormat="1" ht="16.5"/>
    <row r="294" s="41" customFormat="1" ht="16.5"/>
    <row r="295" s="41" customFormat="1" ht="16.5"/>
    <row r="296" s="41" customFormat="1" ht="16.5"/>
    <row r="297" s="41" customFormat="1" ht="16.5"/>
    <row r="298" s="41" customFormat="1" ht="16.5"/>
    <row r="299" s="41" customFormat="1" ht="16.5"/>
    <row r="300" s="41" customFormat="1" ht="16.5"/>
    <row r="301" s="41" customFormat="1" ht="16.5"/>
    <row r="302" s="41" customFormat="1" ht="16.5"/>
    <row r="303" s="41" customFormat="1" ht="16.5"/>
    <row r="304" s="41" customFormat="1" ht="16.5"/>
    <row r="305" s="41" customFormat="1" ht="16.5"/>
    <row r="306" s="41" customFormat="1" ht="16.5"/>
    <row r="307" s="41" customFormat="1" ht="16.5"/>
    <row r="308" s="41" customFormat="1" ht="16.5"/>
    <row r="309" s="41" customFormat="1" ht="16.5"/>
    <row r="310" s="41" customFormat="1" ht="16.5"/>
    <row r="311" s="41" customFormat="1" ht="16.5"/>
    <row r="312" s="41" customFormat="1" ht="16.5"/>
    <row r="313" s="41" customFormat="1" ht="16.5"/>
    <row r="314" s="41" customFormat="1" ht="16.5"/>
    <row r="315" s="41" customFormat="1" ht="16.5"/>
    <row r="316" s="41" customFormat="1" ht="16.5"/>
    <row r="317" s="41" customFormat="1" ht="16.5"/>
    <row r="318" s="41" customFormat="1" ht="16.5"/>
    <row r="319" s="41" customFormat="1" ht="16.5"/>
    <row r="320" s="41" customFormat="1" ht="16.5"/>
    <row r="321" s="41" customFormat="1" ht="16.5"/>
    <row r="322" s="41" customFormat="1" ht="16.5"/>
    <row r="323" s="41" customFormat="1" ht="16.5"/>
    <row r="324" s="41" customFormat="1" ht="16.5"/>
    <row r="325" s="41" customFormat="1" ht="16.5"/>
    <row r="326" s="41" customFormat="1" ht="16.5"/>
    <row r="327" s="41" customFormat="1" ht="16.5"/>
    <row r="328" s="41" customFormat="1" ht="16.5"/>
    <row r="329" s="41" customFormat="1" ht="16.5"/>
    <row r="330" s="41" customFormat="1" ht="16.5"/>
    <row r="331" s="41" customFormat="1" ht="16.5"/>
    <row r="332" s="41" customFormat="1" ht="16.5"/>
    <row r="333" s="41" customFormat="1" ht="16.5"/>
    <row r="334" s="41" customFormat="1" ht="16.5"/>
    <row r="335" s="41" customFormat="1" ht="16.5"/>
    <row r="336" s="41" customFormat="1" ht="16.5"/>
    <row r="337" s="41" customFormat="1" ht="16.5"/>
    <row r="338" s="41" customFormat="1" ht="16.5"/>
    <row r="339" s="41" customFormat="1" ht="16.5"/>
    <row r="340" s="41" customFormat="1" ht="16.5"/>
    <row r="341" s="41" customFormat="1" ht="16.5"/>
    <row r="342" s="41" customFormat="1" ht="16.5"/>
    <row r="343" s="41" customFormat="1" ht="16.5"/>
    <row r="344" s="41" customFormat="1" ht="16.5"/>
    <row r="345" s="41" customFormat="1" ht="16.5"/>
    <row r="346" s="41" customFormat="1" ht="16.5"/>
    <row r="347" s="41" customFormat="1" ht="16.5"/>
    <row r="348" s="41" customFormat="1" ht="16.5"/>
    <row r="349" s="41" customFormat="1" ht="16.5"/>
    <row r="350" s="41" customFormat="1" ht="16.5"/>
    <row r="351" s="41" customFormat="1" ht="16.5"/>
    <row r="352" s="41" customFormat="1" ht="16.5"/>
    <row r="353" s="41" customFormat="1" ht="16.5"/>
    <row r="354" s="41" customFormat="1" ht="16.5"/>
    <row r="355" s="41" customFormat="1" ht="16.5"/>
    <row r="356" s="41" customFormat="1" ht="16.5"/>
    <row r="357" s="41" customFormat="1" ht="16.5"/>
    <row r="358" s="41" customFormat="1" ht="16.5"/>
    <row r="359" s="41" customFormat="1" ht="16.5"/>
    <row r="360" s="41" customFormat="1" ht="16.5"/>
    <row r="361" s="41" customFormat="1" ht="16.5"/>
    <row r="362" s="41" customFormat="1" ht="16.5"/>
    <row r="363" s="41" customFormat="1" ht="16.5"/>
    <row r="364" s="41" customFormat="1" ht="16.5"/>
    <row r="365" s="41" customFormat="1" ht="16.5"/>
    <row r="366" s="41" customFormat="1" ht="16.5"/>
    <row r="367" s="41" customFormat="1" ht="16.5"/>
    <row r="368" s="41" customFormat="1" ht="16.5"/>
    <row r="369" s="41" customFormat="1" ht="16.5"/>
    <row r="370" s="41" customFormat="1" ht="16.5"/>
    <row r="371" s="41" customFormat="1" ht="16.5"/>
    <row r="372" s="41" customFormat="1" ht="16.5"/>
    <row r="373" s="41" customFormat="1" ht="16.5"/>
    <row r="374" s="41" customFormat="1" ht="16.5"/>
    <row r="375" s="41" customFormat="1" ht="16.5"/>
    <row r="376" s="41" customFormat="1" ht="16.5"/>
    <row r="377" s="41" customFormat="1" ht="16.5"/>
    <row r="378" s="41" customFormat="1" ht="16.5"/>
    <row r="379" s="41" customFormat="1" ht="16.5"/>
    <row r="380" s="41" customFormat="1" ht="16.5"/>
    <row r="381" s="41" customFormat="1" ht="16.5"/>
    <row r="382" s="41" customFormat="1" ht="16.5"/>
    <row r="383" s="41" customFormat="1" ht="16.5"/>
    <row r="384" s="41" customFormat="1" ht="16.5"/>
    <row r="385" s="41" customFormat="1" ht="16.5"/>
    <row r="386" s="41" customFormat="1" ht="16.5"/>
    <row r="387" s="41" customFormat="1" ht="16.5"/>
    <row r="388" s="41" customFormat="1" ht="16.5"/>
    <row r="389" s="41" customFormat="1" ht="16.5"/>
    <row r="390" s="41" customFormat="1" ht="16.5"/>
    <row r="391" s="41" customFormat="1" ht="16.5"/>
    <row r="392" s="41" customFormat="1" ht="16.5"/>
    <row r="393" s="41" customFormat="1" ht="16.5"/>
    <row r="394" s="41" customFormat="1" ht="16.5"/>
    <row r="395" s="41" customFormat="1" ht="16.5"/>
    <row r="396" s="41" customFormat="1" ht="16.5"/>
    <row r="397" s="41" customFormat="1" ht="16.5"/>
    <row r="398" s="41" customFormat="1" ht="16.5"/>
    <row r="399" s="41" customFormat="1" ht="16.5"/>
    <row r="400" s="41" customFormat="1" ht="16.5"/>
    <row r="401" s="41" customFormat="1" ht="16.5"/>
    <row r="402" s="41" customFormat="1" ht="16.5"/>
    <row r="403" s="41" customFormat="1" ht="16.5"/>
    <row r="404" s="41" customFormat="1" ht="16.5"/>
    <row r="405" s="41" customFormat="1" ht="16.5"/>
    <row r="406" s="41" customFormat="1" ht="16.5"/>
    <row r="407" s="41" customFormat="1" ht="16.5"/>
    <row r="408" s="41" customFormat="1" ht="16.5"/>
    <row r="409" s="41" customFormat="1" ht="16.5"/>
    <row r="410" s="41" customFormat="1" ht="16.5"/>
    <row r="411" s="41" customFormat="1" ht="16.5"/>
    <row r="412" s="41" customFormat="1" ht="16.5"/>
    <row r="413" s="41" customFormat="1" ht="16.5"/>
    <row r="414" s="41" customFormat="1" ht="16.5"/>
    <row r="415" s="41" customFormat="1" ht="16.5"/>
    <row r="416" s="41" customFormat="1" ht="16.5"/>
    <row r="417" s="41" customFormat="1" ht="16.5"/>
    <row r="418" s="41" customFormat="1" ht="16.5"/>
    <row r="419" s="41" customFormat="1" ht="16.5"/>
    <row r="420" s="41" customFormat="1" ht="16.5"/>
    <row r="421" s="41" customFormat="1" ht="16.5"/>
    <row r="422" s="41" customFormat="1" ht="16.5"/>
    <row r="423" s="41" customFormat="1" ht="16.5"/>
    <row r="424" s="41" customFormat="1" ht="16.5"/>
    <row r="425" s="41" customFormat="1" ht="16.5"/>
    <row r="426" s="41" customFormat="1" ht="16.5"/>
    <row r="427" s="41" customFormat="1" ht="16.5"/>
    <row r="428" s="41" customFormat="1" ht="16.5"/>
    <row r="429" s="41" customFormat="1" ht="16.5"/>
    <row r="430" s="41" customFormat="1" ht="16.5"/>
    <row r="431" s="41" customFormat="1" ht="16.5"/>
    <row r="432" s="41" customFormat="1" ht="16.5"/>
    <row r="433" s="41" customFormat="1" ht="16.5"/>
    <row r="434" s="41" customFormat="1" ht="16.5"/>
    <row r="435" s="41" customFormat="1" ht="16.5"/>
    <row r="436" s="41" customFormat="1" ht="16.5"/>
    <row r="437" s="41" customFormat="1" ht="16.5"/>
    <row r="438" s="41" customFormat="1" ht="16.5"/>
    <row r="439" s="41" customFormat="1" ht="16.5"/>
    <row r="440" s="41" customFormat="1" ht="16.5"/>
    <row r="441" s="41" customFormat="1" ht="16.5"/>
    <row r="442" s="41" customFormat="1" ht="16.5"/>
    <row r="443" s="41" customFormat="1" ht="16.5"/>
    <row r="444" s="41" customFormat="1" ht="16.5"/>
    <row r="445" s="41" customFormat="1" ht="16.5"/>
    <row r="446" s="41" customFormat="1" ht="16.5"/>
    <row r="447" s="41" customFormat="1" ht="16.5"/>
    <row r="448" s="41" customFormat="1" ht="16.5"/>
    <row r="449" s="41" customFormat="1" ht="16.5"/>
    <row r="450" s="41" customFormat="1" ht="16.5"/>
    <row r="451" s="41" customFormat="1" ht="16.5"/>
    <row r="452" s="41" customFormat="1" ht="16.5"/>
    <row r="453" s="41" customFormat="1" ht="16.5"/>
    <row r="454" s="41" customFormat="1" ht="16.5"/>
    <row r="455" s="41" customFormat="1" ht="16.5"/>
    <row r="456" s="41" customFormat="1" ht="16.5"/>
    <row r="457" s="41" customFormat="1" ht="16.5"/>
    <row r="458" s="41" customFormat="1" ht="16.5"/>
    <row r="459" s="41" customFormat="1" ht="16.5"/>
    <row r="460" s="41" customFormat="1" ht="16.5"/>
    <row r="461" s="41" customFormat="1" ht="16.5"/>
    <row r="462" s="41" customFormat="1" ht="16.5"/>
    <row r="463" s="41" customFormat="1" ht="16.5"/>
    <row r="464" s="41" customFormat="1" ht="16.5"/>
    <row r="465" s="41" customFormat="1" ht="16.5"/>
    <row r="466" s="41" customFormat="1" ht="16.5"/>
    <row r="467" s="41" customFormat="1" ht="16.5"/>
    <row r="468" s="41" customFormat="1" ht="16.5"/>
    <row r="469" s="41" customFormat="1" ht="16.5"/>
    <row r="470" s="41" customFormat="1" ht="16.5"/>
    <row r="471" s="41" customFormat="1" ht="16.5"/>
    <row r="472" s="41" customFormat="1" ht="16.5"/>
    <row r="473" s="41" customFormat="1" ht="16.5"/>
    <row r="474" s="41" customFormat="1" ht="16.5"/>
    <row r="475" s="41" customFormat="1" ht="16.5"/>
    <row r="476" s="41" customFormat="1" ht="16.5"/>
    <row r="477" s="41" customFormat="1" ht="16.5"/>
    <row r="478" s="41" customFormat="1" ht="16.5"/>
    <row r="479" s="41" customFormat="1" ht="16.5"/>
    <row r="480" s="41" customFormat="1" ht="16.5"/>
    <row r="481" s="41" customFormat="1" ht="16.5"/>
    <row r="482" s="41" customFormat="1" ht="16.5"/>
    <row r="483" s="41" customFormat="1" ht="16.5"/>
    <row r="484" s="41" customFormat="1" ht="16.5"/>
    <row r="485" s="41" customFormat="1" ht="16.5"/>
    <row r="486" s="41" customFormat="1" ht="16.5"/>
    <row r="487" s="41" customFormat="1" ht="16.5"/>
    <row r="488" s="41" customFormat="1" ht="16.5"/>
    <row r="489" s="41" customFormat="1" ht="16.5"/>
    <row r="490" s="41" customFormat="1" ht="16.5"/>
    <row r="491" s="41" customFormat="1" ht="16.5"/>
    <row r="492" s="41" customFormat="1" ht="16.5"/>
    <row r="493" s="41" customFormat="1" ht="16.5"/>
    <row r="494" s="41" customFormat="1" ht="16.5"/>
    <row r="495" s="41" customFormat="1" ht="16.5"/>
    <row r="496" s="41" customFormat="1" ht="16.5"/>
    <row r="497" s="41" customFormat="1" ht="16.5"/>
    <row r="498" s="41" customFormat="1" ht="16.5"/>
    <row r="499" s="41" customFormat="1" ht="16.5"/>
    <row r="500" s="41" customFormat="1" ht="16.5"/>
    <row r="501" s="41" customFormat="1" ht="16.5"/>
    <row r="502" s="41" customFormat="1" ht="16.5"/>
    <row r="503" s="41" customFormat="1" ht="16.5"/>
    <row r="504" s="41" customFormat="1" ht="16.5"/>
    <row r="505" s="41" customFormat="1" ht="16.5"/>
    <row r="506" s="41" customFormat="1" ht="16.5"/>
    <row r="507" s="41" customFormat="1" ht="16.5"/>
    <row r="508" s="41" customFormat="1" ht="16.5"/>
    <row r="509" s="41" customFormat="1" ht="16.5"/>
    <row r="510" s="41" customFormat="1" ht="16.5"/>
    <row r="511" s="41" customFormat="1" ht="16.5"/>
    <row r="512" s="41" customFormat="1" ht="16.5"/>
    <row r="513" s="41" customFormat="1" ht="16.5"/>
    <row r="514" s="41" customFormat="1" ht="16.5"/>
    <row r="515" s="41" customFormat="1" ht="16.5"/>
    <row r="516" s="41" customFormat="1" ht="16.5"/>
    <row r="517" s="41" customFormat="1" ht="16.5"/>
    <row r="518" s="41" customFormat="1" ht="16.5"/>
    <row r="519" s="41" customFormat="1" ht="16.5"/>
    <row r="520" s="41" customFormat="1" ht="16.5"/>
    <row r="521" s="41" customFormat="1" ht="16.5"/>
    <row r="522" s="41" customFormat="1" ht="16.5"/>
    <row r="523" s="41" customFormat="1" ht="16.5"/>
    <row r="524" s="41" customFormat="1" ht="16.5"/>
    <row r="525" s="41" customFormat="1" ht="16.5"/>
    <row r="526" s="41" customFormat="1" ht="16.5"/>
    <row r="527" s="41" customFormat="1" ht="16.5"/>
    <row r="528" s="41" customFormat="1" ht="16.5"/>
    <row r="529" s="41" customFormat="1" ht="16.5"/>
    <row r="530" s="41" customFormat="1" ht="16.5"/>
    <row r="531" s="41" customFormat="1" ht="16.5"/>
    <row r="532" s="41" customFormat="1" ht="16.5"/>
    <row r="533" s="41" customFormat="1" ht="16.5"/>
    <row r="534" s="41" customFormat="1" ht="16.5"/>
    <row r="535" s="41" customFormat="1" ht="16.5"/>
    <row r="536" s="41" customFormat="1" ht="16.5"/>
    <row r="537" s="41" customFormat="1" ht="16.5"/>
    <row r="538" s="41" customFormat="1" ht="16.5"/>
    <row r="539" s="41" customFormat="1" ht="16.5"/>
    <row r="540" s="41" customFormat="1" ht="16.5"/>
    <row r="541" s="41" customFormat="1" ht="16.5"/>
    <row r="542" s="41" customFormat="1" ht="16.5"/>
    <row r="543" s="41" customFormat="1" ht="16.5"/>
    <row r="544" s="41" customFormat="1" ht="16.5"/>
    <row r="545" s="41" customFormat="1" ht="16.5"/>
    <row r="546" s="41" customFormat="1" ht="16.5"/>
    <row r="547" s="41" customFormat="1" ht="16.5"/>
    <row r="548" s="41" customFormat="1" ht="16.5"/>
    <row r="549" s="41" customFormat="1" ht="16.5"/>
    <row r="550" s="41" customFormat="1" ht="16.5"/>
    <row r="551" s="41" customFormat="1" ht="16.5"/>
    <row r="552" s="41" customFormat="1" ht="16.5"/>
    <row r="553" s="41" customFormat="1" ht="16.5"/>
    <row r="554" s="41" customFormat="1" ht="16.5"/>
    <row r="555" s="41" customFormat="1" ht="16.5"/>
    <row r="556" s="41" customFormat="1" ht="16.5"/>
    <row r="557" s="41" customFormat="1" ht="16.5"/>
    <row r="558" s="41" customFormat="1" ht="16.5"/>
    <row r="559" s="41" customFormat="1" ht="16.5"/>
    <row r="560" s="41" customFormat="1" ht="16.5"/>
    <row r="561" s="41" customFormat="1" ht="16.5"/>
    <row r="562" s="41" customFormat="1" ht="16.5"/>
    <row r="563" s="41" customFormat="1" ht="16.5"/>
    <row r="564" s="41" customFormat="1" ht="16.5"/>
    <row r="565" s="41" customFormat="1" ht="16.5"/>
    <row r="566" s="41" customFormat="1" ht="16.5"/>
    <row r="567" s="41" customFormat="1" ht="16.5"/>
    <row r="568" s="41" customFormat="1" ht="16.5"/>
    <row r="569" s="41" customFormat="1" ht="16.5"/>
    <row r="570" s="41" customFormat="1" ht="16.5"/>
    <row r="571" s="41" customFormat="1" ht="16.5"/>
    <row r="572" s="41" customFormat="1" ht="16.5"/>
    <row r="573" s="41" customFormat="1" ht="16.5"/>
    <row r="574" s="41" customFormat="1" ht="16.5"/>
    <row r="575" s="41" customFormat="1" ht="16.5"/>
    <row r="576" s="41" customFormat="1" ht="16.5"/>
    <row r="577" s="41" customFormat="1" ht="16.5"/>
    <row r="578" s="41" customFormat="1" ht="16.5"/>
    <row r="579" s="41" customFormat="1" ht="16.5"/>
    <row r="580" s="41" customFormat="1" ht="16.5"/>
    <row r="581" s="41" customFormat="1" ht="16.5"/>
    <row r="582" s="41" customFormat="1" ht="16.5"/>
    <row r="583" s="41" customFormat="1" ht="16.5"/>
    <row r="584" s="41" customFormat="1" ht="16.5"/>
    <row r="585" s="41" customFormat="1" ht="16.5"/>
    <row r="586" s="41" customFormat="1" ht="16.5"/>
    <row r="587" s="41" customFormat="1" ht="16.5"/>
    <row r="588" s="41" customFormat="1" ht="16.5"/>
    <row r="589" s="41" customFormat="1" ht="16.5"/>
    <row r="590" s="41" customFormat="1" ht="16.5"/>
    <row r="591" s="41" customFormat="1" ht="16.5"/>
    <row r="592" s="41" customFormat="1" ht="16.5"/>
    <row r="593" s="41" customFormat="1" ht="16.5"/>
    <row r="594" s="41" customFormat="1" ht="16.5"/>
    <row r="595" s="41" customFormat="1" ht="16.5"/>
    <row r="596" s="41" customFormat="1" ht="16.5"/>
    <row r="597" s="41" customFormat="1" ht="16.5"/>
    <row r="598" s="41" customFormat="1" ht="16.5"/>
    <row r="599" s="41" customFormat="1" ht="16.5"/>
    <row r="600" s="41" customFormat="1" ht="16.5"/>
    <row r="601" s="41" customFormat="1" ht="16.5"/>
    <row r="602" s="41" customFormat="1" ht="16.5"/>
    <row r="603" s="41" customFormat="1" ht="16.5"/>
    <row r="604" s="41" customFormat="1" ht="16.5"/>
    <row r="605" s="41" customFormat="1" ht="16.5"/>
    <row r="606" s="41" customFormat="1" ht="16.5"/>
    <row r="607" s="41" customFormat="1" ht="16.5"/>
    <row r="608" s="41" customFormat="1" ht="16.5"/>
    <row r="609" s="41" customFormat="1" ht="16.5"/>
    <row r="610" s="41" customFormat="1" ht="16.5"/>
    <row r="611" s="41" customFormat="1" ht="16.5"/>
    <row r="612" s="41" customFormat="1" ht="16.5"/>
    <row r="613" s="41" customFormat="1" ht="16.5"/>
    <row r="614" s="41" customFormat="1" ht="16.5"/>
    <row r="615" s="41" customFormat="1" ht="16.5"/>
    <row r="616" s="41" customFormat="1" ht="16.5"/>
    <row r="617" s="41" customFormat="1" ht="16.5"/>
    <row r="618" s="41" customFormat="1" ht="16.5"/>
    <row r="619" s="41" customFormat="1" ht="16.5"/>
    <row r="620" s="41" customFormat="1" ht="16.5"/>
    <row r="621" s="41" customFormat="1" ht="16.5"/>
    <row r="622" s="41" customFormat="1" ht="16.5"/>
    <row r="623" s="41" customFormat="1" ht="16.5"/>
    <row r="624" s="41" customFormat="1" ht="16.5"/>
    <row r="625" s="41" customFormat="1" ht="16.5"/>
    <row r="626" s="41" customFormat="1" ht="16.5"/>
    <row r="627" s="41" customFormat="1" ht="16.5"/>
    <row r="628" s="41" customFormat="1" ht="16.5"/>
    <row r="629" s="41" customFormat="1" ht="16.5"/>
    <row r="630" s="41" customFormat="1" ht="16.5"/>
    <row r="631" s="41" customFormat="1" ht="16.5"/>
    <row r="632" s="41" customFormat="1" ht="16.5"/>
    <row r="633" s="41" customFormat="1" ht="16.5"/>
    <row r="634" s="41" customFormat="1" ht="16.5"/>
    <row r="635" s="41" customFormat="1" ht="16.5"/>
    <row r="636" s="41" customFormat="1" ht="16.5"/>
    <row r="637" s="41" customFormat="1" ht="16.5"/>
    <row r="638" s="41" customFormat="1" ht="16.5"/>
    <row r="639" s="41" customFormat="1" ht="16.5"/>
    <row r="640" s="41" customFormat="1" ht="16.5"/>
    <row r="641" s="41" customFormat="1" ht="16.5"/>
    <row r="642" s="41" customFormat="1" ht="16.5"/>
    <row r="643" s="41" customFormat="1" ht="16.5"/>
    <row r="644" s="41" customFormat="1" ht="16.5"/>
    <row r="645" s="41" customFormat="1" ht="16.5"/>
    <row r="646" s="41" customFormat="1" ht="16.5"/>
    <row r="647" s="41" customFormat="1" ht="16.5"/>
    <row r="648" s="41" customFormat="1" ht="16.5"/>
    <row r="649" s="41" customFormat="1" ht="16.5"/>
    <row r="650" s="41" customFormat="1" ht="16.5"/>
    <row r="651" s="41" customFormat="1" ht="16.5"/>
    <row r="652" s="41" customFormat="1" ht="16.5"/>
    <row r="653" s="41" customFormat="1" ht="16.5"/>
    <row r="654" s="41" customFormat="1" ht="16.5"/>
    <row r="655" s="41" customFormat="1" ht="16.5"/>
    <row r="656" s="41" customFormat="1" ht="16.5"/>
    <row r="657" s="41" customFormat="1" ht="16.5"/>
    <row r="658" s="41" customFormat="1" ht="16.5"/>
    <row r="659" s="41" customFormat="1" ht="16.5"/>
    <row r="660" s="41" customFormat="1" ht="16.5"/>
    <row r="661" s="41" customFormat="1" ht="16.5"/>
    <row r="662" s="41" customFormat="1" ht="16.5"/>
    <row r="663" s="41" customFormat="1" ht="16.5"/>
    <row r="664" s="41" customFormat="1" ht="16.5"/>
    <row r="665" s="41" customFormat="1" ht="16.5"/>
    <row r="666" s="41" customFormat="1" ht="16.5"/>
    <row r="667" s="41" customFormat="1" ht="16.5"/>
    <row r="668" s="41" customFormat="1" ht="16.5"/>
    <row r="669" s="41" customFormat="1" ht="16.5"/>
    <row r="670" s="41" customFormat="1" ht="16.5"/>
    <row r="671" s="41" customFormat="1" ht="16.5"/>
    <row r="672" s="41" customFormat="1" ht="16.5"/>
    <row r="673" s="41" customFormat="1" ht="16.5"/>
    <row r="674" s="41" customFormat="1" ht="16.5"/>
    <row r="675" s="41" customFormat="1" ht="16.5"/>
    <row r="676" s="41" customFormat="1" ht="16.5"/>
    <row r="677" s="41" customFormat="1" ht="16.5"/>
    <row r="678" s="41" customFormat="1" ht="16.5"/>
    <row r="679" s="41" customFormat="1" ht="16.5"/>
    <row r="680" s="41" customFormat="1" ht="16.5"/>
    <row r="681" s="41" customFormat="1" ht="16.5"/>
    <row r="682" s="41" customFormat="1" ht="16.5"/>
    <row r="683" s="41" customFormat="1" ht="16.5"/>
    <row r="684" s="41" customFormat="1" ht="16.5"/>
    <row r="685" s="41" customFormat="1" ht="16.5"/>
    <row r="686" s="41" customFormat="1" ht="16.5"/>
    <row r="687" s="41" customFormat="1" ht="16.5"/>
    <row r="688" s="41" customFormat="1" ht="16.5"/>
    <row r="689" s="41" customFormat="1" ht="16.5"/>
    <row r="690" s="41" customFormat="1" ht="16.5"/>
    <row r="691" s="41" customFormat="1" ht="16.5"/>
    <row r="692" s="41" customFormat="1" ht="16.5"/>
    <row r="693" s="41" customFormat="1" ht="16.5"/>
    <row r="694" s="41" customFormat="1" ht="16.5"/>
    <row r="695" s="41" customFormat="1" ht="16.5"/>
    <row r="696" s="41" customFormat="1" ht="16.5"/>
    <row r="697" s="41" customFormat="1" ht="16.5"/>
    <row r="698" s="41" customFormat="1" ht="16.5"/>
    <row r="699" s="41" customFormat="1" ht="16.5"/>
    <row r="700" s="41" customFormat="1" ht="16.5"/>
    <row r="701" s="41" customFormat="1" ht="16.5"/>
    <row r="702" s="41" customFormat="1" ht="16.5"/>
    <row r="703" s="41" customFormat="1" ht="16.5"/>
    <row r="704" s="41" customFormat="1" ht="16.5"/>
    <row r="705" s="41" customFormat="1" ht="16.5"/>
    <row r="706" s="41" customFormat="1" ht="16.5"/>
    <row r="707" s="41" customFormat="1" ht="16.5"/>
    <row r="708" s="41" customFormat="1" ht="16.5"/>
    <row r="709" s="41" customFormat="1" ht="16.5"/>
    <row r="710" s="41" customFormat="1" ht="16.5"/>
    <row r="711" s="41" customFormat="1" ht="16.5"/>
    <row r="712" s="41" customFormat="1" ht="16.5"/>
    <row r="713" s="41" customFormat="1" ht="16.5"/>
    <row r="714" s="41" customFormat="1" ht="16.5"/>
    <row r="715" s="41" customFormat="1" ht="16.5"/>
    <row r="716" s="41" customFormat="1" ht="16.5"/>
    <row r="717" s="41" customFormat="1" ht="16.5"/>
    <row r="718" s="41" customFormat="1" ht="16.5"/>
    <row r="719" s="41" customFormat="1" ht="16.5"/>
    <row r="720" s="41" customFormat="1" ht="16.5"/>
    <row r="721" s="41" customFormat="1" ht="16.5"/>
    <row r="722" s="41" customFormat="1" ht="16.5"/>
    <row r="723" s="41" customFormat="1" ht="16.5"/>
    <row r="724" s="41" customFormat="1" ht="16.5"/>
    <row r="725" s="41" customFormat="1" ht="16.5"/>
    <row r="726" s="41" customFormat="1" ht="16.5"/>
    <row r="727" s="41" customFormat="1" ht="16.5"/>
    <row r="728" s="41" customFormat="1" ht="16.5"/>
    <row r="729" s="41" customFormat="1" ht="16.5"/>
    <row r="730" s="41" customFormat="1" ht="16.5"/>
    <row r="731" s="41" customFormat="1" ht="16.5"/>
    <row r="732" s="41" customFormat="1" ht="16.5"/>
    <row r="733" s="41" customFormat="1" ht="16.5"/>
    <row r="734" s="41" customFormat="1" ht="16.5"/>
    <row r="735" s="41" customFormat="1" ht="16.5"/>
    <row r="736" s="41" customFormat="1" ht="16.5"/>
    <row r="737" s="41" customFormat="1" ht="16.5"/>
    <row r="738" s="41" customFormat="1" ht="16.5"/>
    <row r="739" s="41" customFormat="1" ht="16.5"/>
    <row r="740" s="41" customFormat="1" ht="16.5"/>
    <row r="741" s="41" customFormat="1" ht="16.5"/>
  </sheetData>
  <sheetProtection/>
  <mergeCells count="67">
    <mergeCell ref="A9:D9"/>
    <mergeCell ref="H5:I7"/>
    <mergeCell ref="A3:M3"/>
    <mergeCell ref="A4:C4"/>
    <mergeCell ref="A5:C7"/>
    <mergeCell ref="D6:E6"/>
    <mergeCell ref="D7:E7"/>
    <mergeCell ref="F5:G5"/>
    <mergeCell ref="E9:G9"/>
    <mergeCell ref="J4:M4"/>
    <mergeCell ref="J5:M7"/>
    <mergeCell ref="H4:I4"/>
    <mergeCell ref="D5:E5"/>
    <mergeCell ref="D4:G4"/>
    <mergeCell ref="F6:G6"/>
    <mergeCell ref="F7:G7"/>
    <mergeCell ref="H9:J9"/>
    <mergeCell ref="K9:M9"/>
    <mergeCell ref="A15:C15"/>
    <mergeCell ref="D15:F15"/>
    <mergeCell ref="L15:M15"/>
    <mergeCell ref="E10:G11"/>
    <mergeCell ref="K10:M11"/>
    <mergeCell ref="A13:M13"/>
    <mergeCell ref="H11:J11"/>
    <mergeCell ref="H10:J10"/>
    <mergeCell ref="L16:M16"/>
    <mergeCell ref="A17:C17"/>
    <mergeCell ref="D17:F17"/>
    <mergeCell ref="L17:M17"/>
    <mergeCell ref="A10:D10"/>
    <mergeCell ref="A11:D11"/>
    <mergeCell ref="A16:I16"/>
    <mergeCell ref="J16:K16"/>
    <mergeCell ref="A18:C18"/>
    <mergeCell ref="D18:F18"/>
    <mergeCell ref="H18:M18"/>
    <mergeCell ref="A19:C19"/>
    <mergeCell ref="D19:F19"/>
    <mergeCell ref="L19:M19"/>
    <mergeCell ref="A20:C20"/>
    <mergeCell ref="D20:F20"/>
    <mergeCell ref="H20:M20"/>
    <mergeCell ref="A21:C21"/>
    <mergeCell ref="D21:F21"/>
    <mergeCell ref="L21:M21"/>
    <mergeCell ref="A22:C22"/>
    <mergeCell ref="D22:F22"/>
    <mergeCell ref="H22:M22"/>
    <mergeCell ref="A23:C23"/>
    <mergeCell ref="D23:F23"/>
    <mergeCell ref="L23:M23"/>
    <mergeCell ref="A24:C24"/>
    <mergeCell ref="D24:F24"/>
    <mergeCell ref="H24:M24"/>
    <mergeCell ref="A25:C25"/>
    <mergeCell ref="D25:F25"/>
    <mergeCell ref="L25:M25"/>
    <mergeCell ref="A28:C28"/>
    <mergeCell ref="D28:F28"/>
    <mergeCell ref="H28:M28"/>
    <mergeCell ref="A26:C26"/>
    <mergeCell ref="D26:F26"/>
    <mergeCell ref="H26:M26"/>
    <mergeCell ref="A27:C27"/>
    <mergeCell ref="D27:F27"/>
    <mergeCell ref="L27:M27"/>
  </mergeCells>
  <printOptions/>
  <pageMargins left="0.4724409448818898" right="0.15748031496062992" top="0.5905511811023623" bottom="0.3937007874015748" header="0.5118110236220472" footer="0.31496062992125984"/>
  <pageSetup horizontalDpi="600" verticalDpi="600" orientation="portrait" paperSize="9" r:id="rId1"/>
  <headerFooter alignWithMargins="0">
    <oddFooter>&amp;C&amp;"標楷體,標準"&amp;11共&amp;N頁，第&amp;P頁</oddFooter>
  </headerFooter>
</worksheet>
</file>

<file path=xl/worksheets/sheet19.xml><?xml version="1.0" encoding="utf-8"?>
<worksheet xmlns="http://schemas.openxmlformats.org/spreadsheetml/2006/main" xmlns:r="http://schemas.openxmlformats.org/officeDocument/2006/relationships">
  <dimension ref="A1:M28"/>
  <sheetViews>
    <sheetView zoomScalePageLayoutView="0" workbookViewId="0" topLeftCell="A1">
      <selection activeCell="H5" sqref="H5:I7"/>
    </sheetView>
  </sheetViews>
  <sheetFormatPr defaultColWidth="8.875" defaultRowHeight="16.5"/>
  <cols>
    <col min="1" max="1" width="3.875" style="1" customWidth="1"/>
    <col min="2" max="2" width="6.625" style="1" customWidth="1"/>
    <col min="3" max="3" width="2.50390625" style="1" customWidth="1"/>
    <col min="4" max="4" width="8.50390625" style="1" customWidth="1"/>
    <col min="5" max="5" width="4.00390625" style="1" customWidth="1"/>
    <col min="6" max="6" width="10.00390625" style="1" customWidth="1"/>
    <col min="7" max="7" width="9.00390625" style="1" customWidth="1"/>
    <col min="8" max="8" width="11.75390625" style="1" customWidth="1"/>
    <col min="9" max="9" width="5.00390625" style="1" customWidth="1"/>
    <col min="10" max="10" width="6.125" style="1" customWidth="1"/>
    <col min="11" max="11" width="11.75390625" style="1" customWidth="1"/>
    <col min="12" max="12" width="9.375" style="1" customWidth="1"/>
    <col min="13" max="13" width="6.00390625" style="1" customWidth="1"/>
    <col min="14" max="16384" width="8.875" style="1" customWidth="1"/>
  </cols>
  <sheetData>
    <row r="1" spans="4:11" s="72" customFormat="1" ht="5.25" customHeight="1">
      <c r="D1" s="72" t="s">
        <v>62</v>
      </c>
      <c r="H1" s="72" t="s">
        <v>63</v>
      </c>
      <c r="K1" s="75" t="s">
        <v>64</v>
      </c>
    </row>
    <row r="2" spans="1:13" ht="27" customHeight="1">
      <c r="A2" s="120"/>
      <c r="B2" s="105"/>
      <c r="C2" s="105"/>
      <c r="D2" s="105"/>
      <c r="E2" s="105"/>
      <c r="F2" s="105"/>
      <c r="G2" s="120"/>
      <c r="H2" s="109" t="str">
        <f>E14</f>
        <v>花蓮縣立宜昌國民中學</v>
      </c>
      <c r="I2" s="105" t="s">
        <v>216</v>
      </c>
      <c r="J2" s="105"/>
      <c r="K2" s="120"/>
      <c r="L2" s="105"/>
      <c r="M2" s="105"/>
    </row>
    <row r="3" spans="1:13" ht="17.25" customHeight="1">
      <c r="A3" s="413" t="s">
        <v>65</v>
      </c>
      <c r="B3" s="413"/>
      <c r="C3" s="413"/>
      <c r="D3" s="413"/>
      <c r="E3" s="413"/>
      <c r="F3" s="413"/>
      <c r="G3" s="413"/>
      <c r="H3" s="413"/>
      <c r="I3" s="413"/>
      <c r="J3" s="413"/>
      <c r="K3" s="413"/>
      <c r="L3" s="413"/>
      <c r="M3" s="413"/>
    </row>
    <row r="4" spans="1:13" ht="19.5" customHeight="1">
      <c r="A4" s="454" t="s">
        <v>66</v>
      </c>
      <c r="B4" s="547"/>
      <c r="C4" s="455"/>
      <c r="D4" s="454" t="s">
        <v>67</v>
      </c>
      <c r="E4" s="452"/>
      <c r="F4" s="452"/>
      <c r="G4" s="453"/>
      <c r="H4" s="454" t="s">
        <v>68</v>
      </c>
      <c r="I4" s="462"/>
      <c r="J4" s="543" t="s">
        <v>69</v>
      </c>
      <c r="K4" s="367"/>
      <c r="L4" s="367"/>
      <c r="M4" s="506"/>
    </row>
    <row r="5" spans="1:13" ht="19.5" customHeight="1">
      <c r="A5" s="405" t="s">
        <v>70</v>
      </c>
      <c r="B5" s="406"/>
      <c r="C5" s="549"/>
      <c r="D5" s="401" t="s">
        <v>71</v>
      </c>
      <c r="E5" s="402"/>
      <c r="F5" s="770"/>
      <c r="G5" s="771"/>
      <c r="H5" s="611">
        <f>J18</f>
        <v>0</v>
      </c>
      <c r="I5" s="612"/>
      <c r="J5" s="392" t="str">
        <f>F14</f>
        <v>辦理          訓練講師交通住宿費印領清冊</v>
      </c>
      <c r="K5" s="508"/>
      <c r="L5" s="508"/>
      <c r="M5" s="509"/>
    </row>
    <row r="6" spans="1:13" ht="19.5" customHeight="1">
      <c r="A6" s="407"/>
      <c r="B6" s="408"/>
      <c r="C6" s="550"/>
      <c r="D6" s="401" t="s">
        <v>72</v>
      </c>
      <c r="E6" s="402"/>
      <c r="F6" s="770"/>
      <c r="G6" s="771"/>
      <c r="H6" s="613"/>
      <c r="I6" s="614"/>
      <c r="J6" s="510"/>
      <c r="K6" s="511"/>
      <c r="L6" s="511"/>
      <c r="M6" s="512"/>
    </row>
    <row r="7" spans="1:13" ht="19.5" customHeight="1">
      <c r="A7" s="409"/>
      <c r="B7" s="410"/>
      <c r="C7" s="551"/>
      <c r="D7" s="401" t="s">
        <v>73</v>
      </c>
      <c r="E7" s="402"/>
      <c r="F7" s="770"/>
      <c r="G7" s="771"/>
      <c r="H7" s="615"/>
      <c r="I7" s="616"/>
      <c r="J7" s="513"/>
      <c r="K7" s="514"/>
      <c r="L7" s="514"/>
      <c r="M7" s="515"/>
    </row>
    <row r="8" spans="1:12" ht="8.25" customHeight="1">
      <c r="A8" s="6"/>
      <c r="B8" s="7"/>
      <c r="C8" s="7"/>
      <c r="D8" s="23"/>
      <c r="E8" s="23"/>
      <c r="F8" s="23"/>
      <c r="G8" s="23"/>
      <c r="H8" s="24"/>
      <c r="I8" s="24"/>
      <c r="J8" s="31"/>
      <c r="K8" s="31"/>
      <c r="L8" s="28"/>
    </row>
    <row r="9" spans="1:13" ht="18.75" customHeight="1">
      <c r="A9" s="313" t="s">
        <v>212</v>
      </c>
      <c r="B9" s="390"/>
      <c r="C9" s="390"/>
      <c r="D9" s="390"/>
      <c r="E9" s="365" t="s">
        <v>213</v>
      </c>
      <c r="F9" s="365"/>
      <c r="G9" s="365"/>
      <c r="H9" s="365" t="s">
        <v>75</v>
      </c>
      <c r="I9" s="365"/>
      <c r="J9" s="365"/>
      <c r="K9" s="365" t="s">
        <v>76</v>
      </c>
      <c r="L9" s="365"/>
      <c r="M9" s="365"/>
    </row>
    <row r="10" spans="1:13" ht="35.25" customHeight="1">
      <c r="A10" s="369"/>
      <c r="B10" s="380"/>
      <c r="C10" s="380"/>
      <c r="D10" s="380"/>
      <c r="E10" s="369"/>
      <c r="F10" s="380"/>
      <c r="G10" s="381"/>
      <c r="H10" s="369"/>
      <c r="I10" s="380"/>
      <c r="J10" s="381"/>
      <c r="K10" s="371"/>
      <c r="L10" s="830"/>
      <c r="M10" s="620"/>
    </row>
    <row r="11" spans="1:13" ht="30" customHeight="1">
      <c r="A11" s="386"/>
      <c r="B11" s="388"/>
      <c r="C11" s="388"/>
      <c r="D11" s="388"/>
      <c r="E11" s="386"/>
      <c r="F11" s="388"/>
      <c r="G11" s="389"/>
      <c r="H11" s="386"/>
      <c r="I11" s="388"/>
      <c r="J11" s="389"/>
      <c r="K11" s="623"/>
      <c r="L11" s="831"/>
      <c r="M11" s="624"/>
    </row>
    <row r="12" ht="6" customHeight="1"/>
    <row r="13" spans="1:13" ht="87" customHeight="1">
      <c r="A13" s="504" t="s">
        <v>77</v>
      </c>
      <c r="B13" s="504"/>
      <c r="C13" s="504"/>
      <c r="D13" s="504"/>
      <c r="E13" s="504"/>
      <c r="F13" s="504"/>
      <c r="G13" s="504"/>
      <c r="H13" s="504"/>
      <c r="I13" s="504"/>
      <c r="J13" s="504"/>
      <c r="K13" s="504"/>
      <c r="L13" s="504"/>
      <c r="M13" s="505"/>
    </row>
    <row r="14" spans="1:13" s="128" customFormat="1" ht="27.75" customHeight="1">
      <c r="A14" s="125"/>
      <c r="B14" s="126"/>
      <c r="C14" s="126"/>
      <c r="D14" s="126"/>
      <c r="E14" s="123" t="s">
        <v>236</v>
      </c>
      <c r="F14" s="122" t="s">
        <v>230</v>
      </c>
      <c r="G14" s="122"/>
      <c r="H14" s="126"/>
      <c r="I14" s="126"/>
      <c r="J14" s="126"/>
      <c r="K14" s="126"/>
      <c r="L14" s="126"/>
      <c r="M14" s="127"/>
    </row>
    <row r="15" spans="1:13" s="41" customFormat="1" ht="30" customHeight="1">
      <c r="A15" s="553" t="s">
        <v>203</v>
      </c>
      <c r="B15" s="960"/>
      <c r="C15" s="961"/>
      <c r="D15" s="619" t="s">
        <v>204</v>
      </c>
      <c r="E15" s="960"/>
      <c r="F15" s="961"/>
      <c r="G15" s="92" t="s">
        <v>205</v>
      </c>
      <c r="H15" s="124" t="s">
        <v>206</v>
      </c>
      <c r="I15" s="962" t="s">
        <v>207</v>
      </c>
      <c r="J15" s="963"/>
      <c r="K15" s="124" t="s">
        <v>208</v>
      </c>
      <c r="L15" s="962" t="s">
        <v>209</v>
      </c>
      <c r="M15" s="963"/>
    </row>
    <row r="16" spans="1:13" s="41" customFormat="1" ht="25.5" customHeight="1">
      <c r="A16" s="313" t="s">
        <v>186</v>
      </c>
      <c r="B16" s="452"/>
      <c r="C16" s="452"/>
      <c r="D16" s="452"/>
      <c r="E16" s="452"/>
      <c r="F16" s="452"/>
      <c r="G16" s="452"/>
      <c r="H16" s="452"/>
      <c r="I16" s="453"/>
      <c r="J16" s="417">
        <f>SUM(K17,K19,K21,K23,K27)</f>
        <v>0</v>
      </c>
      <c r="K16" s="356"/>
      <c r="L16" s="476"/>
      <c r="M16" s="764"/>
    </row>
    <row r="17" spans="1:13" s="41" customFormat="1" ht="33" customHeight="1">
      <c r="A17" s="461"/>
      <c r="B17" s="452"/>
      <c r="C17" s="453"/>
      <c r="D17" s="502"/>
      <c r="E17" s="452"/>
      <c r="F17" s="453"/>
      <c r="G17" s="39"/>
      <c r="H17" s="61"/>
      <c r="I17" s="333"/>
      <c r="J17" s="568"/>
      <c r="K17" s="101">
        <f>SUM(H17:J17)</f>
        <v>0</v>
      </c>
      <c r="L17" s="476"/>
      <c r="M17" s="764"/>
    </row>
    <row r="18" spans="1:13" s="41" customFormat="1" ht="33" customHeight="1" thickBot="1">
      <c r="A18" s="964" t="s">
        <v>210</v>
      </c>
      <c r="B18" s="965"/>
      <c r="C18" s="966"/>
      <c r="D18" s="758"/>
      <c r="E18" s="759"/>
      <c r="F18" s="760"/>
      <c r="G18" s="102" t="s">
        <v>211</v>
      </c>
      <c r="H18" s="761"/>
      <c r="I18" s="762"/>
      <c r="J18" s="762"/>
      <c r="K18" s="762"/>
      <c r="L18" s="762"/>
      <c r="M18" s="763"/>
    </row>
    <row r="19" spans="1:13" s="41" customFormat="1" ht="33" customHeight="1" thickTop="1">
      <c r="A19" s="461"/>
      <c r="B19" s="452"/>
      <c r="C19" s="453"/>
      <c r="D19" s="502"/>
      <c r="E19" s="452"/>
      <c r="F19" s="453"/>
      <c r="G19" s="39"/>
      <c r="H19" s="61"/>
      <c r="I19" s="333"/>
      <c r="J19" s="568"/>
      <c r="K19" s="101">
        <f>SUM(H19:J19)</f>
        <v>0</v>
      </c>
      <c r="L19" s="476"/>
      <c r="M19" s="764"/>
    </row>
    <row r="20" spans="1:13" s="41" customFormat="1" ht="33" customHeight="1" thickBot="1">
      <c r="A20" s="964" t="s">
        <v>210</v>
      </c>
      <c r="B20" s="965"/>
      <c r="C20" s="966"/>
      <c r="D20" s="758"/>
      <c r="E20" s="759"/>
      <c r="F20" s="760"/>
      <c r="G20" s="102" t="s">
        <v>211</v>
      </c>
      <c r="H20" s="761"/>
      <c r="I20" s="762"/>
      <c r="J20" s="762"/>
      <c r="K20" s="762"/>
      <c r="L20" s="762"/>
      <c r="M20" s="763"/>
    </row>
    <row r="21" spans="1:13" s="41" customFormat="1" ht="33" customHeight="1" thickTop="1">
      <c r="A21" s="461"/>
      <c r="B21" s="452"/>
      <c r="C21" s="453"/>
      <c r="D21" s="502"/>
      <c r="E21" s="452"/>
      <c r="F21" s="453"/>
      <c r="G21" s="39"/>
      <c r="H21" s="61"/>
      <c r="I21" s="333"/>
      <c r="J21" s="568"/>
      <c r="K21" s="101">
        <f>SUM(H21:J21)</f>
        <v>0</v>
      </c>
      <c r="L21" s="476"/>
      <c r="M21" s="764"/>
    </row>
    <row r="22" spans="1:13" s="41" customFormat="1" ht="33" customHeight="1" thickBot="1">
      <c r="A22" s="964" t="s">
        <v>210</v>
      </c>
      <c r="B22" s="965"/>
      <c r="C22" s="966"/>
      <c r="D22" s="758"/>
      <c r="E22" s="759"/>
      <c r="F22" s="760"/>
      <c r="G22" s="102" t="s">
        <v>211</v>
      </c>
      <c r="H22" s="761"/>
      <c r="I22" s="762"/>
      <c r="J22" s="762"/>
      <c r="K22" s="762"/>
      <c r="L22" s="762"/>
      <c r="M22" s="763"/>
    </row>
    <row r="23" spans="1:13" s="41" customFormat="1" ht="33" customHeight="1" thickTop="1">
      <c r="A23" s="461"/>
      <c r="B23" s="452"/>
      <c r="C23" s="453"/>
      <c r="D23" s="502"/>
      <c r="E23" s="452"/>
      <c r="F23" s="453"/>
      <c r="G23" s="39"/>
      <c r="H23" s="61"/>
      <c r="I23" s="333"/>
      <c r="J23" s="568"/>
      <c r="K23" s="101">
        <f>SUM(H23:J23)</f>
        <v>0</v>
      </c>
      <c r="L23" s="476"/>
      <c r="M23" s="764"/>
    </row>
    <row r="24" spans="1:13" s="41" customFormat="1" ht="33" customHeight="1" thickBot="1">
      <c r="A24" s="964" t="s">
        <v>210</v>
      </c>
      <c r="B24" s="965"/>
      <c r="C24" s="966"/>
      <c r="D24" s="758"/>
      <c r="E24" s="759"/>
      <c r="F24" s="760"/>
      <c r="G24" s="102" t="s">
        <v>211</v>
      </c>
      <c r="H24" s="761"/>
      <c r="I24" s="762"/>
      <c r="J24" s="762"/>
      <c r="K24" s="762"/>
      <c r="L24" s="762"/>
      <c r="M24" s="763"/>
    </row>
    <row r="25" spans="1:13" s="41" customFormat="1" ht="33" customHeight="1" thickTop="1">
      <c r="A25" s="461"/>
      <c r="B25" s="452"/>
      <c r="C25" s="453"/>
      <c r="D25" s="502"/>
      <c r="E25" s="452"/>
      <c r="F25" s="453"/>
      <c r="G25" s="39"/>
      <c r="H25" s="61"/>
      <c r="I25" s="333"/>
      <c r="J25" s="568"/>
      <c r="K25" s="101">
        <f>SUM(H25:J25)</f>
        <v>0</v>
      </c>
      <c r="L25" s="476"/>
      <c r="M25" s="764"/>
    </row>
    <row r="26" spans="1:13" s="41" customFormat="1" ht="33" customHeight="1" thickBot="1">
      <c r="A26" s="964" t="s">
        <v>210</v>
      </c>
      <c r="B26" s="965"/>
      <c r="C26" s="966"/>
      <c r="D26" s="758"/>
      <c r="E26" s="759"/>
      <c r="F26" s="760"/>
      <c r="G26" s="102" t="s">
        <v>211</v>
      </c>
      <c r="H26" s="761"/>
      <c r="I26" s="762"/>
      <c r="J26" s="762"/>
      <c r="K26" s="762"/>
      <c r="L26" s="762"/>
      <c r="M26" s="763"/>
    </row>
    <row r="27" spans="1:13" s="41" customFormat="1" ht="33" customHeight="1" thickTop="1">
      <c r="A27" s="461"/>
      <c r="B27" s="452"/>
      <c r="C27" s="453"/>
      <c r="D27" s="502"/>
      <c r="E27" s="452"/>
      <c r="F27" s="453"/>
      <c r="G27" s="39"/>
      <c r="H27" s="61"/>
      <c r="I27" s="333"/>
      <c r="J27" s="568"/>
      <c r="K27" s="101">
        <f>SUM(H27:J27)</f>
        <v>0</v>
      </c>
      <c r="L27" s="476"/>
      <c r="M27" s="764"/>
    </row>
    <row r="28" spans="1:13" s="41" customFormat="1" ht="33" customHeight="1" thickBot="1">
      <c r="A28" s="964" t="s">
        <v>210</v>
      </c>
      <c r="B28" s="965"/>
      <c r="C28" s="966"/>
      <c r="D28" s="758"/>
      <c r="E28" s="759"/>
      <c r="F28" s="760"/>
      <c r="G28" s="102" t="s">
        <v>211</v>
      </c>
      <c r="H28" s="761"/>
      <c r="I28" s="762"/>
      <c r="J28" s="762"/>
      <c r="K28" s="762"/>
      <c r="L28" s="762"/>
      <c r="M28" s="763"/>
    </row>
    <row r="29" s="41" customFormat="1" ht="17.25" thickTop="1"/>
    <row r="30" s="41" customFormat="1" ht="16.5"/>
    <row r="31" s="41" customFormat="1" ht="16.5"/>
    <row r="32" s="41" customFormat="1" ht="16.5"/>
    <row r="33" s="41" customFormat="1" ht="16.5"/>
    <row r="34" s="41" customFormat="1" ht="16.5"/>
    <row r="35" s="41" customFormat="1" ht="16.5"/>
    <row r="36" s="41" customFormat="1" ht="16.5"/>
    <row r="37" s="41" customFormat="1" ht="16.5"/>
    <row r="38" s="41" customFormat="1" ht="16.5"/>
    <row r="39" s="41" customFormat="1" ht="16.5"/>
    <row r="40" s="41" customFormat="1" ht="16.5"/>
    <row r="41" s="41" customFormat="1" ht="16.5"/>
    <row r="42" s="41" customFormat="1" ht="16.5"/>
    <row r="43" s="41" customFormat="1" ht="16.5"/>
    <row r="44" s="41" customFormat="1" ht="16.5"/>
    <row r="45" s="41" customFormat="1" ht="16.5"/>
    <row r="46" s="41" customFormat="1" ht="16.5"/>
    <row r="47" s="41" customFormat="1" ht="16.5"/>
    <row r="48" s="41" customFormat="1" ht="16.5"/>
    <row r="49" s="41" customFormat="1" ht="16.5"/>
    <row r="50" s="41" customFormat="1" ht="16.5"/>
    <row r="51" s="41" customFormat="1" ht="16.5"/>
    <row r="52" s="41" customFormat="1" ht="16.5"/>
    <row r="53" s="41" customFormat="1" ht="16.5"/>
    <row r="54" s="41" customFormat="1" ht="16.5"/>
    <row r="55" s="41" customFormat="1" ht="16.5"/>
    <row r="56" s="41" customFormat="1" ht="16.5"/>
    <row r="57" s="41" customFormat="1" ht="16.5"/>
    <row r="58" s="41" customFormat="1" ht="16.5"/>
    <row r="59" s="41" customFormat="1" ht="16.5"/>
    <row r="60" s="41" customFormat="1" ht="16.5"/>
    <row r="61" s="41" customFormat="1" ht="16.5"/>
    <row r="62" s="41" customFormat="1" ht="16.5"/>
    <row r="63" s="41" customFormat="1" ht="16.5"/>
    <row r="64" s="41" customFormat="1" ht="16.5"/>
    <row r="65" s="41" customFormat="1" ht="16.5"/>
    <row r="66" s="41" customFormat="1" ht="16.5"/>
    <row r="67" s="41" customFormat="1" ht="16.5"/>
    <row r="68" s="41" customFormat="1" ht="16.5"/>
    <row r="69" s="41" customFormat="1" ht="16.5"/>
    <row r="70" s="41" customFormat="1" ht="16.5"/>
    <row r="71" s="41" customFormat="1" ht="16.5"/>
    <row r="72" s="41" customFormat="1" ht="16.5"/>
    <row r="73" s="41" customFormat="1" ht="16.5"/>
    <row r="74" s="41" customFormat="1" ht="16.5"/>
    <row r="75" s="41" customFormat="1" ht="16.5"/>
    <row r="76" s="41" customFormat="1" ht="16.5"/>
    <row r="77" s="41" customFormat="1" ht="16.5"/>
    <row r="78" s="41" customFormat="1" ht="16.5"/>
    <row r="79" s="41" customFormat="1" ht="16.5"/>
    <row r="80" s="41" customFormat="1" ht="16.5"/>
    <row r="81" s="41" customFormat="1" ht="16.5"/>
    <row r="82" s="41" customFormat="1" ht="16.5"/>
    <row r="83" s="41" customFormat="1" ht="16.5"/>
    <row r="84" s="41" customFormat="1" ht="16.5"/>
    <row r="85" s="41" customFormat="1" ht="16.5"/>
    <row r="86" s="41" customFormat="1" ht="16.5"/>
    <row r="87" s="41" customFormat="1" ht="16.5"/>
    <row r="88" s="41" customFormat="1" ht="16.5"/>
    <row r="89" s="41" customFormat="1" ht="16.5"/>
    <row r="90" s="41" customFormat="1" ht="16.5"/>
    <row r="91" s="41" customFormat="1" ht="16.5"/>
    <row r="92" s="41" customFormat="1" ht="16.5"/>
    <row r="93" s="41" customFormat="1" ht="16.5"/>
    <row r="94" s="41" customFormat="1" ht="16.5"/>
    <row r="95" s="41" customFormat="1" ht="16.5"/>
    <row r="96" s="41" customFormat="1" ht="16.5"/>
    <row r="97" s="41" customFormat="1" ht="16.5"/>
    <row r="98" s="41" customFormat="1" ht="16.5"/>
    <row r="99" s="41" customFormat="1" ht="16.5"/>
    <row r="100" s="41" customFormat="1" ht="16.5"/>
    <row r="101" s="41" customFormat="1" ht="16.5"/>
    <row r="102" s="41" customFormat="1" ht="16.5"/>
    <row r="103" s="41" customFormat="1" ht="16.5"/>
    <row r="104" s="41" customFormat="1" ht="16.5"/>
    <row r="105" s="41" customFormat="1" ht="16.5"/>
    <row r="106" s="41" customFormat="1" ht="16.5"/>
    <row r="107" s="41" customFormat="1" ht="16.5"/>
    <row r="108" s="41" customFormat="1" ht="16.5"/>
    <row r="109" s="41" customFormat="1" ht="16.5"/>
    <row r="110" s="41" customFormat="1" ht="16.5"/>
    <row r="111" s="41" customFormat="1" ht="16.5"/>
    <row r="112" s="41" customFormat="1" ht="16.5"/>
    <row r="113" s="41" customFormat="1" ht="16.5"/>
    <row r="114" s="41" customFormat="1" ht="16.5"/>
    <row r="115" s="41" customFormat="1" ht="16.5"/>
    <row r="116" s="41" customFormat="1" ht="16.5"/>
    <row r="117" s="41" customFormat="1" ht="16.5"/>
    <row r="118" s="41" customFormat="1" ht="16.5"/>
    <row r="119" s="41" customFormat="1" ht="16.5"/>
    <row r="120" s="41" customFormat="1" ht="16.5"/>
    <row r="121" s="41" customFormat="1" ht="16.5"/>
    <row r="122" s="41" customFormat="1" ht="16.5"/>
    <row r="123" s="41" customFormat="1" ht="16.5"/>
    <row r="124" s="41" customFormat="1" ht="16.5"/>
    <row r="125" s="41" customFormat="1" ht="16.5"/>
    <row r="126" s="41" customFormat="1" ht="16.5"/>
    <row r="127" s="41" customFormat="1" ht="16.5"/>
    <row r="128" s="41" customFormat="1" ht="16.5"/>
    <row r="129" s="41" customFormat="1" ht="16.5"/>
    <row r="130" s="41" customFormat="1" ht="16.5"/>
    <row r="131" s="41" customFormat="1" ht="16.5"/>
    <row r="132" s="41" customFormat="1" ht="16.5"/>
    <row r="133" s="41" customFormat="1" ht="16.5"/>
    <row r="134" s="41" customFormat="1" ht="16.5"/>
    <row r="135" s="41" customFormat="1" ht="16.5"/>
    <row r="136" s="41" customFormat="1" ht="16.5"/>
    <row r="137" s="41" customFormat="1" ht="16.5"/>
    <row r="138" s="41" customFormat="1" ht="16.5"/>
    <row r="139" s="41" customFormat="1" ht="16.5"/>
    <row r="140" s="41" customFormat="1" ht="16.5"/>
    <row r="141" s="41" customFormat="1" ht="16.5"/>
    <row r="142" s="41" customFormat="1" ht="16.5"/>
    <row r="143" s="41" customFormat="1" ht="16.5"/>
    <row r="144" s="41" customFormat="1" ht="16.5"/>
    <row r="145" s="41" customFormat="1" ht="16.5"/>
    <row r="146" s="41" customFormat="1" ht="16.5"/>
    <row r="147" s="41" customFormat="1" ht="16.5"/>
    <row r="148" s="41" customFormat="1" ht="16.5"/>
    <row r="149" s="41" customFormat="1" ht="16.5"/>
    <row r="150" s="41" customFormat="1" ht="16.5"/>
    <row r="151" s="41" customFormat="1" ht="16.5"/>
    <row r="152" s="41" customFormat="1" ht="16.5"/>
    <row r="153" s="41" customFormat="1" ht="16.5"/>
    <row r="154" s="41" customFormat="1" ht="16.5"/>
    <row r="155" s="41" customFormat="1" ht="16.5"/>
    <row r="156" s="41" customFormat="1" ht="16.5"/>
    <row r="157" s="41" customFormat="1" ht="16.5"/>
    <row r="158" s="41" customFormat="1" ht="16.5"/>
    <row r="159" s="41" customFormat="1" ht="16.5"/>
    <row r="160" s="41" customFormat="1" ht="16.5"/>
    <row r="161" s="41" customFormat="1" ht="16.5"/>
    <row r="162" s="41" customFormat="1" ht="16.5"/>
    <row r="163" s="41" customFormat="1" ht="16.5"/>
    <row r="164" s="41" customFormat="1" ht="16.5"/>
    <row r="165" s="41" customFormat="1" ht="16.5"/>
    <row r="166" s="41" customFormat="1" ht="16.5"/>
    <row r="167" s="41" customFormat="1" ht="16.5"/>
    <row r="168" s="41" customFormat="1" ht="16.5"/>
    <row r="169" s="41" customFormat="1" ht="16.5"/>
    <row r="170" s="41" customFormat="1" ht="16.5"/>
    <row r="171" s="41" customFormat="1" ht="16.5"/>
    <row r="172" s="41" customFormat="1" ht="16.5"/>
    <row r="173" s="41" customFormat="1" ht="16.5"/>
    <row r="174" s="41" customFormat="1" ht="16.5"/>
    <row r="175" s="41" customFormat="1" ht="16.5"/>
    <row r="176" s="41" customFormat="1" ht="16.5"/>
    <row r="177" s="41" customFormat="1" ht="16.5"/>
    <row r="178" s="41" customFormat="1" ht="16.5"/>
    <row r="179" s="41" customFormat="1" ht="16.5"/>
    <row r="180" s="41" customFormat="1" ht="16.5"/>
    <row r="181" s="41" customFormat="1" ht="16.5"/>
    <row r="182" s="41" customFormat="1" ht="16.5"/>
    <row r="183" s="41" customFormat="1" ht="16.5"/>
    <row r="184" s="41" customFormat="1" ht="16.5"/>
    <row r="185" s="41" customFormat="1" ht="16.5"/>
    <row r="186" s="41" customFormat="1" ht="16.5"/>
    <row r="187" s="41" customFormat="1" ht="16.5"/>
    <row r="188" s="41" customFormat="1" ht="16.5"/>
    <row r="189" s="41" customFormat="1" ht="16.5"/>
    <row r="190" s="41" customFormat="1" ht="16.5"/>
    <row r="191" s="41" customFormat="1" ht="16.5"/>
    <row r="192" s="41" customFormat="1" ht="16.5"/>
    <row r="193" s="41" customFormat="1" ht="16.5"/>
    <row r="194" s="41" customFormat="1" ht="16.5"/>
    <row r="195" s="41" customFormat="1" ht="16.5"/>
    <row r="196" s="41" customFormat="1" ht="16.5"/>
    <row r="197" s="41" customFormat="1" ht="16.5"/>
    <row r="198" s="41" customFormat="1" ht="16.5"/>
    <row r="199" s="41" customFormat="1" ht="16.5"/>
    <row r="200" s="41" customFormat="1" ht="16.5"/>
    <row r="201" s="41" customFormat="1" ht="16.5"/>
    <row r="202" s="41" customFormat="1" ht="16.5"/>
    <row r="203" s="41" customFormat="1" ht="16.5"/>
    <row r="204" s="41" customFormat="1" ht="16.5"/>
    <row r="205" s="41" customFormat="1" ht="16.5"/>
    <row r="206" s="41" customFormat="1" ht="16.5"/>
    <row r="207" s="41" customFormat="1" ht="16.5"/>
    <row r="208" s="41" customFormat="1" ht="16.5"/>
    <row r="209" s="41" customFormat="1" ht="16.5"/>
    <row r="210" s="41" customFormat="1" ht="16.5"/>
    <row r="211" s="41" customFormat="1" ht="16.5"/>
    <row r="212" s="41" customFormat="1" ht="16.5"/>
    <row r="213" s="41" customFormat="1" ht="16.5"/>
    <row r="214" s="41" customFormat="1" ht="16.5"/>
    <row r="215" s="41" customFormat="1" ht="16.5"/>
    <row r="216" s="41" customFormat="1" ht="16.5"/>
    <row r="217" s="41" customFormat="1" ht="16.5"/>
    <row r="218" s="41" customFormat="1" ht="16.5"/>
    <row r="219" s="41" customFormat="1" ht="16.5"/>
    <row r="220" s="41" customFormat="1" ht="16.5"/>
    <row r="221" s="41" customFormat="1" ht="16.5"/>
    <row r="222" s="41" customFormat="1" ht="16.5"/>
    <row r="223" s="41" customFormat="1" ht="16.5"/>
    <row r="224" s="41" customFormat="1" ht="16.5"/>
    <row r="225" s="41" customFormat="1" ht="16.5"/>
    <row r="226" s="41" customFormat="1" ht="16.5"/>
    <row r="227" s="41" customFormat="1" ht="16.5"/>
    <row r="228" s="41" customFormat="1" ht="16.5"/>
    <row r="229" s="41" customFormat="1" ht="16.5"/>
    <row r="230" s="41" customFormat="1" ht="16.5"/>
    <row r="231" s="41" customFormat="1" ht="16.5"/>
    <row r="232" s="41" customFormat="1" ht="16.5"/>
    <row r="233" s="41" customFormat="1" ht="16.5"/>
    <row r="234" s="41" customFormat="1" ht="16.5"/>
    <row r="235" s="41" customFormat="1" ht="16.5"/>
    <row r="236" s="41" customFormat="1" ht="16.5"/>
    <row r="237" s="41" customFormat="1" ht="16.5"/>
    <row r="238" s="41" customFormat="1" ht="16.5"/>
    <row r="239" s="41" customFormat="1" ht="16.5"/>
    <row r="240" s="41" customFormat="1" ht="16.5"/>
    <row r="241" s="41" customFormat="1" ht="16.5"/>
    <row r="242" s="41" customFormat="1" ht="16.5"/>
    <row r="243" s="41" customFormat="1" ht="16.5"/>
    <row r="244" s="41" customFormat="1" ht="16.5"/>
    <row r="245" s="41" customFormat="1" ht="16.5"/>
    <row r="246" s="41" customFormat="1" ht="16.5"/>
    <row r="247" s="41" customFormat="1" ht="16.5"/>
    <row r="248" s="41" customFormat="1" ht="16.5"/>
    <row r="249" s="41" customFormat="1" ht="16.5"/>
    <row r="250" s="41" customFormat="1" ht="16.5"/>
    <row r="251" s="41" customFormat="1" ht="16.5"/>
    <row r="252" s="41" customFormat="1" ht="16.5"/>
    <row r="253" s="41" customFormat="1" ht="16.5"/>
    <row r="254" s="41" customFormat="1" ht="16.5"/>
    <row r="255" s="41" customFormat="1" ht="16.5"/>
    <row r="256" s="41" customFormat="1" ht="16.5"/>
    <row r="257" s="41" customFormat="1" ht="16.5"/>
    <row r="258" s="41" customFormat="1" ht="16.5"/>
    <row r="259" s="41" customFormat="1" ht="16.5"/>
    <row r="260" s="41" customFormat="1" ht="16.5"/>
    <row r="261" s="41" customFormat="1" ht="16.5"/>
    <row r="262" s="41" customFormat="1" ht="16.5"/>
    <row r="263" s="41" customFormat="1" ht="16.5"/>
    <row r="264" s="41" customFormat="1" ht="16.5"/>
    <row r="265" s="41" customFormat="1" ht="16.5"/>
    <row r="266" s="41" customFormat="1" ht="16.5"/>
    <row r="267" s="41" customFormat="1" ht="16.5"/>
    <row r="268" s="41" customFormat="1" ht="16.5"/>
    <row r="269" s="41" customFormat="1" ht="16.5"/>
    <row r="270" s="41" customFormat="1" ht="16.5"/>
    <row r="271" s="41" customFormat="1" ht="16.5"/>
    <row r="272" s="41" customFormat="1" ht="16.5"/>
    <row r="273" s="41" customFormat="1" ht="16.5"/>
    <row r="274" s="41" customFormat="1" ht="16.5"/>
    <row r="275" s="41" customFormat="1" ht="16.5"/>
    <row r="276" s="41" customFormat="1" ht="16.5"/>
    <row r="277" s="41" customFormat="1" ht="16.5"/>
    <row r="278" s="41" customFormat="1" ht="16.5"/>
    <row r="279" s="41" customFormat="1" ht="16.5"/>
    <row r="280" s="41" customFormat="1" ht="16.5"/>
    <row r="281" s="41" customFormat="1" ht="16.5"/>
    <row r="282" s="41" customFormat="1" ht="16.5"/>
    <row r="283" s="41" customFormat="1" ht="16.5"/>
    <row r="284" s="41" customFormat="1" ht="16.5"/>
    <row r="285" s="41" customFormat="1" ht="16.5"/>
    <row r="286" s="41" customFormat="1" ht="16.5"/>
    <row r="287" s="41" customFormat="1" ht="16.5"/>
    <row r="288" s="41" customFormat="1" ht="16.5"/>
    <row r="289" s="41" customFormat="1" ht="16.5"/>
    <row r="290" s="41" customFormat="1" ht="16.5"/>
    <row r="291" s="41" customFormat="1" ht="16.5"/>
    <row r="292" s="41" customFormat="1" ht="16.5"/>
    <row r="293" s="41" customFormat="1" ht="16.5"/>
    <row r="294" s="41" customFormat="1" ht="16.5"/>
    <row r="295" s="41" customFormat="1" ht="16.5"/>
    <row r="296" s="41" customFormat="1" ht="16.5"/>
    <row r="297" s="41" customFormat="1" ht="16.5"/>
    <row r="298" s="41" customFormat="1" ht="16.5"/>
    <row r="299" s="41" customFormat="1" ht="16.5"/>
    <row r="300" s="41" customFormat="1" ht="16.5"/>
    <row r="301" s="41" customFormat="1" ht="16.5"/>
    <row r="302" s="41" customFormat="1" ht="16.5"/>
    <row r="303" s="41" customFormat="1" ht="16.5"/>
    <row r="304" s="41" customFormat="1" ht="16.5"/>
    <row r="305" s="41" customFormat="1" ht="16.5"/>
    <row r="306" s="41" customFormat="1" ht="16.5"/>
    <row r="307" s="41" customFormat="1" ht="16.5"/>
    <row r="308" s="41" customFormat="1" ht="16.5"/>
    <row r="309" s="41" customFormat="1" ht="16.5"/>
    <row r="310" s="41" customFormat="1" ht="16.5"/>
    <row r="311" s="41" customFormat="1" ht="16.5"/>
    <row r="312" s="41" customFormat="1" ht="16.5"/>
    <row r="313" s="41" customFormat="1" ht="16.5"/>
    <row r="314" s="41" customFormat="1" ht="16.5"/>
    <row r="315" s="41" customFormat="1" ht="16.5"/>
    <row r="316" s="41" customFormat="1" ht="16.5"/>
    <row r="317" s="41" customFormat="1" ht="16.5"/>
    <row r="318" s="41" customFormat="1" ht="16.5"/>
    <row r="319" s="41" customFormat="1" ht="16.5"/>
    <row r="320" s="41" customFormat="1" ht="16.5"/>
    <row r="321" s="41" customFormat="1" ht="16.5"/>
    <row r="322" s="41" customFormat="1" ht="16.5"/>
    <row r="323" s="41" customFormat="1" ht="16.5"/>
    <row r="324" s="41" customFormat="1" ht="16.5"/>
    <row r="325" s="41" customFormat="1" ht="16.5"/>
    <row r="326" s="41" customFormat="1" ht="16.5"/>
    <row r="327" s="41" customFormat="1" ht="16.5"/>
    <row r="328" s="41" customFormat="1" ht="16.5"/>
    <row r="329" s="41" customFormat="1" ht="16.5"/>
    <row r="330" s="41" customFormat="1" ht="16.5"/>
    <row r="331" s="41" customFormat="1" ht="16.5"/>
    <row r="332" s="41" customFormat="1" ht="16.5"/>
    <row r="333" s="41" customFormat="1" ht="16.5"/>
    <row r="334" s="41" customFormat="1" ht="16.5"/>
    <row r="335" s="41" customFormat="1" ht="16.5"/>
    <row r="336" s="41" customFormat="1" ht="16.5"/>
    <row r="337" s="41" customFormat="1" ht="16.5"/>
    <row r="338" s="41" customFormat="1" ht="16.5"/>
    <row r="339" s="41" customFormat="1" ht="16.5"/>
    <row r="340" s="41" customFormat="1" ht="16.5"/>
    <row r="341" s="41" customFormat="1" ht="16.5"/>
    <row r="342" s="41" customFormat="1" ht="16.5"/>
    <row r="343" s="41" customFormat="1" ht="16.5"/>
    <row r="344" s="41" customFormat="1" ht="16.5"/>
    <row r="345" s="41" customFormat="1" ht="16.5"/>
    <row r="346" s="41" customFormat="1" ht="16.5"/>
    <row r="347" s="41" customFormat="1" ht="16.5"/>
    <row r="348" s="41" customFormat="1" ht="16.5"/>
    <row r="349" s="41" customFormat="1" ht="16.5"/>
    <row r="350" s="41" customFormat="1" ht="16.5"/>
    <row r="351" s="41" customFormat="1" ht="16.5"/>
    <row r="352" s="41" customFormat="1" ht="16.5"/>
    <row r="353" s="41" customFormat="1" ht="16.5"/>
    <row r="354" s="41" customFormat="1" ht="16.5"/>
    <row r="355" s="41" customFormat="1" ht="16.5"/>
    <row r="356" s="41" customFormat="1" ht="16.5"/>
    <row r="357" s="41" customFormat="1" ht="16.5"/>
    <row r="358" s="41" customFormat="1" ht="16.5"/>
    <row r="359" s="41" customFormat="1" ht="16.5"/>
    <row r="360" s="41" customFormat="1" ht="16.5"/>
    <row r="361" s="41" customFormat="1" ht="16.5"/>
    <row r="362" s="41" customFormat="1" ht="16.5"/>
    <row r="363" s="41" customFormat="1" ht="16.5"/>
    <row r="364" s="41" customFormat="1" ht="16.5"/>
    <row r="365" s="41" customFormat="1" ht="16.5"/>
    <row r="366" s="41" customFormat="1" ht="16.5"/>
    <row r="367" s="41" customFormat="1" ht="16.5"/>
    <row r="368" s="41" customFormat="1" ht="16.5"/>
    <row r="369" s="41" customFormat="1" ht="16.5"/>
    <row r="370" s="41" customFormat="1" ht="16.5"/>
    <row r="371" s="41" customFormat="1" ht="16.5"/>
    <row r="372" s="41" customFormat="1" ht="16.5"/>
    <row r="373" s="41" customFormat="1" ht="16.5"/>
    <row r="374" s="41" customFormat="1" ht="16.5"/>
    <row r="375" s="41" customFormat="1" ht="16.5"/>
    <row r="376" s="41" customFormat="1" ht="16.5"/>
    <row r="377" s="41" customFormat="1" ht="16.5"/>
    <row r="378" s="41" customFormat="1" ht="16.5"/>
    <row r="379" s="41" customFormat="1" ht="16.5"/>
    <row r="380" s="41" customFormat="1" ht="16.5"/>
    <row r="381" s="41" customFormat="1" ht="16.5"/>
    <row r="382" s="41" customFormat="1" ht="16.5"/>
    <row r="383" s="41" customFormat="1" ht="16.5"/>
    <row r="384" s="41" customFormat="1" ht="16.5"/>
    <row r="385" s="41" customFormat="1" ht="16.5"/>
    <row r="386" s="41" customFormat="1" ht="16.5"/>
    <row r="387" s="41" customFormat="1" ht="16.5"/>
    <row r="388" s="41" customFormat="1" ht="16.5"/>
    <row r="389" s="41" customFormat="1" ht="16.5"/>
    <row r="390" s="41" customFormat="1" ht="16.5"/>
    <row r="391" s="41" customFormat="1" ht="16.5"/>
    <row r="392" s="41" customFormat="1" ht="16.5"/>
    <row r="393" s="41" customFormat="1" ht="16.5"/>
    <row r="394" s="41" customFormat="1" ht="16.5"/>
    <row r="395" s="41" customFormat="1" ht="16.5"/>
    <row r="396" s="41" customFormat="1" ht="16.5"/>
    <row r="397" s="41" customFormat="1" ht="16.5"/>
    <row r="398" s="41" customFormat="1" ht="16.5"/>
    <row r="399" s="41" customFormat="1" ht="16.5"/>
    <row r="400" s="41" customFormat="1" ht="16.5"/>
    <row r="401" s="41" customFormat="1" ht="16.5"/>
    <row r="402" s="41" customFormat="1" ht="16.5"/>
    <row r="403" s="41" customFormat="1" ht="16.5"/>
    <row r="404" s="41" customFormat="1" ht="16.5"/>
    <row r="405" s="41" customFormat="1" ht="16.5"/>
    <row r="406" s="41" customFormat="1" ht="16.5"/>
    <row r="407" s="41" customFormat="1" ht="16.5"/>
    <row r="408" s="41" customFormat="1" ht="16.5"/>
    <row r="409" s="41" customFormat="1" ht="16.5"/>
    <row r="410" s="41" customFormat="1" ht="16.5"/>
    <row r="411" s="41" customFormat="1" ht="16.5"/>
    <row r="412" s="41" customFormat="1" ht="16.5"/>
    <row r="413" s="41" customFormat="1" ht="16.5"/>
    <row r="414" s="41" customFormat="1" ht="16.5"/>
    <row r="415" s="41" customFormat="1" ht="16.5"/>
    <row r="416" s="41" customFormat="1" ht="16.5"/>
    <row r="417" s="41" customFormat="1" ht="16.5"/>
    <row r="418" s="41" customFormat="1" ht="16.5"/>
    <row r="419" s="41" customFormat="1" ht="16.5"/>
    <row r="420" s="41" customFormat="1" ht="16.5"/>
    <row r="421" s="41" customFormat="1" ht="16.5"/>
    <row r="422" s="41" customFormat="1" ht="16.5"/>
    <row r="423" s="41" customFormat="1" ht="16.5"/>
    <row r="424" s="41" customFormat="1" ht="16.5"/>
    <row r="425" s="41" customFormat="1" ht="16.5"/>
    <row r="426" s="41" customFormat="1" ht="16.5"/>
    <row r="427" s="41" customFormat="1" ht="16.5"/>
    <row r="428" s="41" customFormat="1" ht="16.5"/>
    <row r="429" s="41" customFormat="1" ht="16.5"/>
    <row r="430" s="41" customFormat="1" ht="16.5"/>
    <row r="431" s="41" customFormat="1" ht="16.5"/>
    <row r="432" s="41" customFormat="1" ht="16.5"/>
    <row r="433" s="41" customFormat="1" ht="16.5"/>
    <row r="434" s="41" customFormat="1" ht="16.5"/>
    <row r="435" s="41" customFormat="1" ht="16.5"/>
    <row r="436" s="41" customFormat="1" ht="16.5"/>
    <row r="437" s="41" customFormat="1" ht="16.5"/>
    <row r="438" s="41" customFormat="1" ht="16.5"/>
    <row r="439" s="41" customFormat="1" ht="16.5"/>
    <row r="440" s="41" customFormat="1" ht="16.5"/>
    <row r="441" s="41" customFormat="1" ht="16.5"/>
    <row r="442" s="41" customFormat="1" ht="16.5"/>
    <row r="443" s="41" customFormat="1" ht="16.5"/>
    <row r="444" s="41" customFormat="1" ht="16.5"/>
    <row r="445" s="41" customFormat="1" ht="16.5"/>
    <row r="446" s="41" customFormat="1" ht="16.5"/>
    <row r="447" s="41" customFormat="1" ht="16.5"/>
    <row r="448" s="41" customFormat="1" ht="16.5"/>
    <row r="449" s="41" customFormat="1" ht="16.5"/>
    <row r="450" s="41" customFormat="1" ht="16.5"/>
    <row r="451" s="41" customFormat="1" ht="16.5"/>
    <row r="452" s="41" customFormat="1" ht="16.5"/>
    <row r="453" s="41" customFormat="1" ht="16.5"/>
    <row r="454" s="41" customFormat="1" ht="16.5"/>
    <row r="455" s="41" customFormat="1" ht="16.5"/>
    <row r="456" s="41" customFormat="1" ht="16.5"/>
    <row r="457" s="41" customFormat="1" ht="16.5"/>
    <row r="458" s="41" customFormat="1" ht="16.5"/>
    <row r="459" s="41" customFormat="1" ht="16.5"/>
    <row r="460" s="41" customFormat="1" ht="16.5"/>
    <row r="461" s="41" customFormat="1" ht="16.5"/>
    <row r="462" s="41" customFormat="1" ht="16.5"/>
    <row r="463" s="41" customFormat="1" ht="16.5"/>
    <row r="464" s="41" customFormat="1" ht="16.5"/>
    <row r="465" s="41" customFormat="1" ht="16.5"/>
    <row r="466" s="41" customFormat="1" ht="16.5"/>
    <row r="467" s="41" customFormat="1" ht="16.5"/>
    <row r="468" s="41" customFormat="1" ht="16.5"/>
    <row r="469" s="41" customFormat="1" ht="16.5"/>
    <row r="470" s="41" customFormat="1" ht="16.5"/>
    <row r="471" s="41" customFormat="1" ht="16.5"/>
    <row r="472" s="41" customFormat="1" ht="16.5"/>
    <row r="473" s="41" customFormat="1" ht="16.5"/>
    <row r="474" s="41" customFormat="1" ht="16.5"/>
    <row r="475" s="41" customFormat="1" ht="16.5"/>
    <row r="476" s="41" customFormat="1" ht="16.5"/>
    <row r="477" s="41" customFormat="1" ht="16.5"/>
    <row r="478" s="41" customFormat="1" ht="16.5"/>
    <row r="479" s="41" customFormat="1" ht="16.5"/>
    <row r="480" s="41" customFormat="1" ht="16.5"/>
    <row r="481" s="41" customFormat="1" ht="16.5"/>
    <row r="482" s="41" customFormat="1" ht="16.5"/>
    <row r="483" s="41" customFormat="1" ht="16.5"/>
    <row r="484" s="41" customFormat="1" ht="16.5"/>
    <row r="485" s="41" customFormat="1" ht="16.5"/>
    <row r="486" s="41" customFormat="1" ht="16.5"/>
    <row r="487" s="41" customFormat="1" ht="16.5"/>
    <row r="488" s="41" customFormat="1" ht="16.5"/>
    <row r="489" s="41" customFormat="1" ht="16.5"/>
    <row r="490" s="41" customFormat="1" ht="16.5"/>
    <row r="491" s="41" customFormat="1" ht="16.5"/>
    <row r="492" s="41" customFormat="1" ht="16.5"/>
    <row r="493" s="41" customFormat="1" ht="16.5"/>
    <row r="494" s="41" customFormat="1" ht="16.5"/>
    <row r="495" s="41" customFormat="1" ht="16.5"/>
    <row r="496" s="41" customFormat="1" ht="16.5"/>
    <row r="497" s="41" customFormat="1" ht="16.5"/>
    <row r="498" s="41" customFormat="1" ht="16.5"/>
    <row r="499" s="41" customFormat="1" ht="16.5"/>
    <row r="500" s="41" customFormat="1" ht="16.5"/>
    <row r="501" s="41" customFormat="1" ht="16.5"/>
    <row r="502" s="41" customFormat="1" ht="16.5"/>
    <row r="503" s="41" customFormat="1" ht="16.5"/>
    <row r="504" s="41" customFormat="1" ht="16.5"/>
    <row r="505" s="41" customFormat="1" ht="16.5"/>
    <row r="506" s="41" customFormat="1" ht="16.5"/>
    <row r="507" s="41" customFormat="1" ht="16.5"/>
    <row r="508" s="41" customFormat="1" ht="16.5"/>
    <row r="509" s="41" customFormat="1" ht="16.5"/>
    <row r="510" s="41" customFormat="1" ht="16.5"/>
    <row r="511" s="41" customFormat="1" ht="16.5"/>
    <row r="512" s="41" customFormat="1" ht="16.5"/>
    <row r="513" s="41" customFormat="1" ht="16.5"/>
    <row r="514" s="41" customFormat="1" ht="16.5"/>
    <row r="515" s="41" customFormat="1" ht="16.5"/>
    <row r="516" s="41" customFormat="1" ht="16.5"/>
    <row r="517" s="41" customFormat="1" ht="16.5"/>
    <row r="518" s="41" customFormat="1" ht="16.5"/>
    <row r="519" s="41" customFormat="1" ht="16.5"/>
    <row r="520" s="41" customFormat="1" ht="16.5"/>
    <row r="521" s="41" customFormat="1" ht="16.5"/>
    <row r="522" s="41" customFormat="1" ht="16.5"/>
    <row r="523" s="41" customFormat="1" ht="16.5"/>
    <row r="524" s="41" customFormat="1" ht="16.5"/>
    <row r="525" s="41" customFormat="1" ht="16.5"/>
    <row r="526" s="41" customFormat="1" ht="16.5"/>
    <row r="527" s="41" customFormat="1" ht="16.5"/>
    <row r="528" s="41" customFormat="1" ht="16.5"/>
    <row r="529" s="41" customFormat="1" ht="16.5"/>
    <row r="530" s="41" customFormat="1" ht="16.5"/>
    <row r="531" s="41" customFormat="1" ht="16.5"/>
    <row r="532" s="41" customFormat="1" ht="16.5"/>
    <row r="533" s="41" customFormat="1" ht="16.5"/>
    <row r="534" s="41" customFormat="1" ht="16.5"/>
    <row r="535" s="41" customFormat="1" ht="16.5"/>
    <row r="536" s="41" customFormat="1" ht="16.5"/>
    <row r="537" s="41" customFormat="1" ht="16.5"/>
    <row r="538" s="41" customFormat="1" ht="16.5"/>
    <row r="539" s="41" customFormat="1" ht="16.5"/>
    <row r="540" s="41" customFormat="1" ht="16.5"/>
    <row r="541" s="41" customFormat="1" ht="16.5"/>
    <row r="542" s="41" customFormat="1" ht="16.5"/>
    <row r="543" s="41" customFormat="1" ht="16.5"/>
    <row r="544" s="41" customFormat="1" ht="16.5"/>
    <row r="545" s="41" customFormat="1" ht="16.5"/>
    <row r="546" s="41" customFormat="1" ht="16.5"/>
    <row r="547" s="41" customFormat="1" ht="16.5"/>
    <row r="548" s="41" customFormat="1" ht="16.5"/>
    <row r="549" s="41" customFormat="1" ht="16.5"/>
    <row r="550" s="41" customFormat="1" ht="16.5"/>
    <row r="551" s="41" customFormat="1" ht="16.5"/>
    <row r="552" s="41" customFormat="1" ht="16.5"/>
    <row r="553" s="41" customFormat="1" ht="16.5"/>
    <row r="554" s="41" customFormat="1" ht="16.5"/>
    <row r="555" s="41" customFormat="1" ht="16.5"/>
    <row r="556" s="41" customFormat="1" ht="16.5"/>
    <row r="557" s="41" customFormat="1" ht="16.5"/>
    <row r="558" s="41" customFormat="1" ht="16.5"/>
    <row r="559" s="41" customFormat="1" ht="16.5"/>
    <row r="560" s="41" customFormat="1" ht="16.5"/>
    <row r="561" s="41" customFormat="1" ht="16.5"/>
    <row r="562" s="41" customFormat="1" ht="16.5"/>
    <row r="563" s="41" customFormat="1" ht="16.5"/>
    <row r="564" s="41" customFormat="1" ht="16.5"/>
    <row r="565" s="41" customFormat="1" ht="16.5"/>
    <row r="566" s="41" customFormat="1" ht="16.5"/>
    <row r="567" s="41" customFormat="1" ht="16.5"/>
    <row r="568" s="41" customFormat="1" ht="16.5"/>
    <row r="569" s="41" customFormat="1" ht="16.5"/>
    <row r="570" s="41" customFormat="1" ht="16.5"/>
    <row r="571" s="41" customFormat="1" ht="16.5"/>
    <row r="572" s="41" customFormat="1" ht="16.5"/>
    <row r="573" s="41" customFormat="1" ht="16.5"/>
    <row r="574" s="41" customFormat="1" ht="16.5"/>
    <row r="575" s="41" customFormat="1" ht="16.5"/>
    <row r="576" s="41" customFormat="1" ht="16.5"/>
    <row r="577" s="41" customFormat="1" ht="16.5"/>
    <row r="578" s="41" customFormat="1" ht="16.5"/>
    <row r="579" s="41" customFormat="1" ht="16.5"/>
    <row r="580" s="41" customFormat="1" ht="16.5"/>
    <row r="581" s="41" customFormat="1" ht="16.5"/>
    <row r="582" s="41" customFormat="1" ht="16.5"/>
    <row r="583" s="41" customFormat="1" ht="16.5"/>
    <row r="584" s="41" customFormat="1" ht="16.5"/>
    <row r="585" s="41" customFormat="1" ht="16.5"/>
    <row r="586" s="41" customFormat="1" ht="16.5"/>
    <row r="587" s="41" customFormat="1" ht="16.5"/>
    <row r="588" s="41" customFormat="1" ht="16.5"/>
    <row r="589" s="41" customFormat="1" ht="16.5"/>
    <row r="590" s="41" customFormat="1" ht="16.5"/>
    <row r="591" s="41" customFormat="1" ht="16.5"/>
    <row r="592" s="41" customFormat="1" ht="16.5"/>
    <row r="593" s="41" customFormat="1" ht="16.5"/>
    <row r="594" s="41" customFormat="1" ht="16.5"/>
    <row r="595" s="41" customFormat="1" ht="16.5"/>
    <row r="596" s="41" customFormat="1" ht="16.5"/>
    <row r="597" s="41" customFormat="1" ht="16.5"/>
    <row r="598" s="41" customFormat="1" ht="16.5"/>
    <row r="599" s="41" customFormat="1" ht="16.5"/>
    <row r="600" s="41" customFormat="1" ht="16.5"/>
    <row r="601" s="41" customFormat="1" ht="16.5"/>
    <row r="602" s="41" customFormat="1" ht="16.5"/>
    <row r="603" s="41" customFormat="1" ht="16.5"/>
    <row r="604" s="41" customFormat="1" ht="16.5"/>
    <row r="605" s="41" customFormat="1" ht="16.5"/>
    <row r="606" s="41" customFormat="1" ht="16.5"/>
    <row r="607" s="41" customFormat="1" ht="16.5"/>
    <row r="608" s="41" customFormat="1" ht="16.5"/>
    <row r="609" s="41" customFormat="1" ht="16.5"/>
    <row r="610" s="41" customFormat="1" ht="16.5"/>
    <row r="611" s="41" customFormat="1" ht="16.5"/>
    <row r="612" s="41" customFormat="1" ht="16.5"/>
    <row r="613" s="41" customFormat="1" ht="16.5"/>
    <row r="614" s="41" customFormat="1" ht="16.5"/>
    <row r="615" s="41" customFormat="1" ht="16.5"/>
    <row r="616" s="41" customFormat="1" ht="16.5"/>
    <row r="617" s="41" customFormat="1" ht="16.5"/>
    <row r="618" s="41" customFormat="1" ht="16.5"/>
    <row r="619" s="41" customFormat="1" ht="16.5"/>
    <row r="620" s="41" customFormat="1" ht="16.5"/>
    <row r="621" s="41" customFormat="1" ht="16.5"/>
    <row r="622" s="41" customFormat="1" ht="16.5"/>
    <row r="623" s="41" customFormat="1" ht="16.5"/>
    <row r="624" s="41" customFormat="1" ht="16.5"/>
    <row r="625" s="41" customFormat="1" ht="16.5"/>
    <row r="626" s="41" customFormat="1" ht="16.5"/>
    <row r="627" s="41" customFormat="1" ht="16.5"/>
    <row r="628" s="41" customFormat="1" ht="16.5"/>
    <row r="629" s="41" customFormat="1" ht="16.5"/>
    <row r="630" s="41" customFormat="1" ht="16.5"/>
    <row r="631" s="41" customFormat="1" ht="16.5"/>
    <row r="632" s="41" customFormat="1" ht="16.5"/>
    <row r="633" s="41" customFormat="1" ht="16.5"/>
    <row r="634" s="41" customFormat="1" ht="16.5"/>
    <row r="635" s="41" customFormat="1" ht="16.5"/>
    <row r="636" s="41" customFormat="1" ht="16.5"/>
    <row r="637" s="41" customFormat="1" ht="16.5"/>
    <row r="638" s="41" customFormat="1" ht="16.5"/>
    <row r="639" s="41" customFormat="1" ht="16.5"/>
    <row r="640" s="41" customFormat="1" ht="16.5"/>
    <row r="641" s="41" customFormat="1" ht="16.5"/>
    <row r="642" s="41" customFormat="1" ht="16.5"/>
    <row r="643" s="41" customFormat="1" ht="16.5"/>
    <row r="644" s="41" customFormat="1" ht="16.5"/>
    <row r="645" s="41" customFormat="1" ht="16.5"/>
    <row r="646" s="41" customFormat="1" ht="16.5"/>
    <row r="647" s="41" customFormat="1" ht="16.5"/>
    <row r="648" s="41" customFormat="1" ht="16.5"/>
    <row r="649" s="41" customFormat="1" ht="16.5"/>
    <row r="650" s="41" customFormat="1" ht="16.5"/>
    <row r="651" s="41" customFormat="1" ht="16.5"/>
    <row r="652" s="41" customFormat="1" ht="16.5"/>
    <row r="653" s="41" customFormat="1" ht="16.5"/>
    <row r="654" s="41" customFormat="1" ht="16.5"/>
    <row r="655" s="41" customFormat="1" ht="16.5"/>
    <row r="656" s="41" customFormat="1" ht="16.5"/>
    <row r="657" s="41" customFormat="1" ht="16.5"/>
    <row r="658" s="41" customFormat="1" ht="16.5"/>
    <row r="659" s="41" customFormat="1" ht="16.5"/>
    <row r="660" s="41" customFormat="1" ht="16.5"/>
    <row r="661" s="41" customFormat="1" ht="16.5"/>
    <row r="662" s="41" customFormat="1" ht="16.5"/>
    <row r="663" s="41" customFormat="1" ht="16.5"/>
    <row r="664" s="41" customFormat="1" ht="16.5"/>
    <row r="665" s="41" customFormat="1" ht="16.5"/>
    <row r="666" s="41" customFormat="1" ht="16.5"/>
    <row r="667" s="41" customFormat="1" ht="16.5"/>
    <row r="668" s="41" customFormat="1" ht="16.5"/>
    <row r="669" s="41" customFormat="1" ht="16.5"/>
    <row r="670" s="41" customFormat="1" ht="16.5"/>
    <row r="671" s="41" customFormat="1" ht="16.5"/>
    <row r="672" s="41" customFormat="1" ht="16.5"/>
    <row r="673" s="41" customFormat="1" ht="16.5"/>
    <row r="674" s="41" customFormat="1" ht="16.5"/>
    <row r="675" s="41" customFormat="1" ht="16.5"/>
    <row r="676" s="41" customFormat="1" ht="16.5"/>
    <row r="677" s="41" customFormat="1" ht="16.5"/>
    <row r="678" s="41" customFormat="1" ht="16.5"/>
    <row r="679" s="41" customFormat="1" ht="16.5"/>
    <row r="680" s="41" customFormat="1" ht="16.5"/>
    <row r="681" s="41" customFormat="1" ht="16.5"/>
    <row r="682" s="41" customFormat="1" ht="16.5"/>
    <row r="683" s="41" customFormat="1" ht="16.5"/>
    <row r="684" s="41" customFormat="1" ht="16.5"/>
    <row r="685" s="41" customFormat="1" ht="16.5"/>
    <row r="686" s="41" customFormat="1" ht="16.5"/>
    <row r="687" s="41" customFormat="1" ht="16.5"/>
    <row r="688" s="41" customFormat="1" ht="16.5"/>
    <row r="689" s="41" customFormat="1" ht="16.5"/>
    <row r="690" s="41" customFormat="1" ht="16.5"/>
    <row r="691" s="41" customFormat="1" ht="16.5"/>
    <row r="692" s="41" customFormat="1" ht="16.5"/>
    <row r="693" s="41" customFormat="1" ht="16.5"/>
    <row r="694" s="41" customFormat="1" ht="16.5"/>
    <row r="695" s="41" customFormat="1" ht="16.5"/>
    <row r="696" s="41" customFormat="1" ht="16.5"/>
    <row r="697" s="41" customFormat="1" ht="16.5"/>
    <row r="698" s="41" customFormat="1" ht="16.5"/>
    <row r="699" s="41" customFormat="1" ht="16.5"/>
    <row r="700" s="41" customFormat="1" ht="16.5"/>
    <row r="701" s="41" customFormat="1" ht="16.5"/>
    <row r="702" s="41" customFormat="1" ht="16.5"/>
    <row r="703" s="41" customFormat="1" ht="16.5"/>
    <row r="704" s="41" customFormat="1" ht="16.5"/>
    <row r="705" s="41" customFormat="1" ht="16.5"/>
    <row r="706" s="41" customFormat="1" ht="16.5"/>
    <row r="707" s="41" customFormat="1" ht="16.5"/>
    <row r="708" s="41" customFormat="1" ht="16.5"/>
    <row r="709" s="41" customFormat="1" ht="16.5"/>
    <row r="710" s="41" customFormat="1" ht="16.5"/>
    <row r="711" s="41" customFormat="1" ht="16.5"/>
    <row r="712" s="41" customFormat="1" ht="16.5"/>
    <row r="713" s="41" customFormat="1" ht="16.5"/>
    <row r="714" s="41" customFormat="1" ht="16.5"/>
    <row r="715" s="41" customFormat="1" ht="16.5"/>
    <row r="716" s="41" customFormat="1" ht="16.5"/>
    <row r="717" s="41" customFormat="1" ht="16.5"/>
    <row r="718" s="41" customFormat="1" ht="16.5"/>
    <row r="719" s="41" customFormat="1" ht="16.5"/>
    <row r="720" s="41" customFormat="1" ht="16.5"/>
    <row r="721" s="41" customFormat="1" ht="16.5"/>
    <row r="722" s="41" customFormat="1" ht="16.5"/>
    <row r="723" s="41" customFormat="1" ht="16.5"/>
    <row r="724" s="41" customFormat="1" ht="16.5"/>
    <row r="725" s="41" customFormat="1" ht="16.5"/>
    <row r="726" s="41" customFormat="1" ht="16.5"/>
    <row r="727" s="41" customFormat="1" ht="16.5"/>
    <row r="728" s="41" customFormat="1" ht="16.5"/>
    <row r="729" s="41" customFormat="1" ht="16.5"/>
    <row r="730" s="41" customFormat="1" ht="16.5"/>
    <row r="731" s="41" customFormat="1" ht="16.5"/>
    <row r="732" s="41" customFormat="1" ht="16.5"/>
    <row r="733" s="41" customFormat="1" ht="16.5"/>
    <row r="734" s="41" customFormat="1" ht="16.5"/>
    <row r="735" s="41" customFormat="1" ht="16.5"/>
    <row r="736" s="41" customFormat="1" ht="16.5"/>
    <row r="737" s="41" customFormat="1" ht="16.5"/>
    <row r="738" s="41" customFormat="1" ht="16.5"/>
    <row r="739" s="41" customFormat="1" ht="16.5"/>
    <row r="740" s="41" customFormat="1" ht="16.5"/>
    <row r="741" s="41" customFormat="1" ht="16.5"/>
  </sheetData>
  <sheetProtection/>
  <mergeCells count="75">
    <mergeCell ref="A28:C28"/>
    <mergeCell ref="D28:F28"/>
    <mergeCell ref="H28:M28"/>
    <mergeCell ref="A26:C26"/>
    <mergeCell ref="D26:F26"/>
    <mergeCell ref="H26:M26"/>
    <mergeCell ref="A27:C27"/>
    <mergeCell ref="D27:F27"/>
    <mergeCell ref="L27:M27"/>
    <mergeCell ref="I27:J27"/>
    <mergeCell ref="A24:C24"/>
    <mergeCell ref="D24:F24"/>
    <mergeCell ref="H24:M24"/>
    <mergeCell ref="A25:C25"/>
    <mergeCell ref="D25:F25"/>
    <mergeCell ref="L25:M25"/>
    <mergeCell ref="I25:J25"/>
    <mergeCell ref="A22:C22"/>
    <mergeCell ref="D22:F22"/>
    <mergeCell ref="H22:M22"/>
    <mergeCell ref="A23:C23"/>
    <mergeCell ref="D23:F23"/>
    <mergeCell ref="L23:M23"/>
    <mergeCell ref="I23:J23"/>
    <mergeCell ref="A20:C20"/>
    <mergeCell ref="D20:F20"/>
    <mergeCell ref="H20:M20"/>
    <mergeCell ref="A21:C21"/>
    <mergeCell ref="D21:F21"/>
    <mergeCell ref="L21:M21"/>
    <mergeCell ref="I21:J21"/>
    <mergeCell ref="A18:C18"/>
    <mergeCell ref="D18:F18"/>
    <mergeCell ref="H18:M18"/>
    <mergeCell ref="A19:C19"/>
    <mergeCell ref="D19:F19"/>
    <mergeCell ref="L19:M19"/>
    <mergeCell ref="I19:J19"/>
    <mergeCell ref="A16:I16"/>
    <mergeCell ref="J16:K16"/>
    <mergeCell ref="L16:M16"/>
    <mergeCell ref="A17:C17"/>
    <mergeCell ref="D17:F17"/>
    <mergeCell ref="L17:M17"/>
    <mergeCell ref="I17:J17"/>
    <mergeCell ref="A15:C15"/>
    <mergeCell ref="D15:F15"/>
    <mergeCell ref="L15:M15"/>
    <mergeCell ref="K10:M11"/>
    <mergeCell ref="A13:M13"/>
    <mergeCell ref="H11:J11"/>
    <mergeCell ref="E10:G10"/>
    <mergeCell ref="E11:G11"/>
    <mergeCell ref="I15:J15"/>
    <mergeCell ref="H10:J10"/>
    <mergeCell ref="A10:D10"/>
    <mergeCell ref="A11:D11"/>
    <mergeCell ref="E9:G9"/>
    <mergeCell ref="J4:M4"/>
    <mergeCell ref="J5:M7"/>
    <mergeCell ref="H4:I4"/>
    <mergeCell ref="D5:E5"/>
    <mergeCell ref="D4:G4"/>
    <mergeCell ref="F6:G6"/>
    <mergeCell ref="F7:G7"/>
    <mergeCell ref="H9:J9"/>
    <mergeCell ref="A3:M3"/>
    <mergeCell ref="A4:C4"/>
    <mergeCell ref="A5:C7"/>
    <mergeCell ref="D6:E6"/>
    <mergeCell ref="D7:E7"/>
    <mergeCell ref="F5:G5"/>
    <mergeCell ref="K9:M9"/>
    <mergeCell ref="A9:D9"/>
    <mergeCell ref="H5:I7"/>
  </mergeCells>
  <printOptions/>
  <pageMargins left="0.4724409448818898" right="0.15748031496062992" top="0.5905511811023623" bottom="0.3937007874015748" header="0.5118110236220472" footer="0.31496062992125984"/>
  <pageSetup horizontalDpi="600" verticalDpi="600" orientation="portrait" paperSize="9" r:id="rId1"/>
  <headerFooter alignWithMargins="0">
    <oddFooter>&amp;C&amp;"標楷體,標準"&amp;11共&amp;N頁，第&amp;P頁</oddFooter>
  </headerFooter>
</worksheet>
</file>

<file path=xl/worksheets/sheet2.xml><?xml version="1.0" encoding="utf-8"?>
<worksheet xmlns="http://schemas.openxmlformats.org/spreadsheetml/2006/main" xmlns:r="http://schemas.openxmlformats.org/officeDocument/2006/relationships">
  <dimension ref="A1:G38"/>
  <sheetViews>
    <sheetView zoomScalePageLayoutView="0" workbookViewId="0" topLeftCell="A25">
      <selection activeCell="D2" sqref="D2:G2"/>
    </sheetView>
  </sheetViews>
  <sheetFormatPr defaultColWidth="9.00390625" defaultRowHeight="16.5"/>
  <cols>
    <col min="1" max="1" width="3.125" style="196" customWidth="1"/>
    <col min="2" max="2" width="2.50390625" style="197" customWidth="1"/>
    <col min="4" max="4" width="10.25390625" style="0" customWidth="1"/>
    <col min="5" max="5" width="53.125" style="0" customWidth="1"/>
    <col min="6" max="6" width="7.625" style="0" customWidth="1"/>
    <col min="7" max="7" width="7.25390625" style="0" customWidth="1"/>
  </cols>
  <sheetData>
    <row r="1" spans="1:7" ht="33" customHeight="1">
      <c r="A1" s="303" t="s">
        <v>291</v>
      </c>
      <c r="B1" s="303"/>
      <c r="C1" s="303"/>
      <c r="D1" s="303"/>
      <c r="E1" s="303"/>
      <c r="F1" s="303"/>
      <c r="G1" s="303"/>
    </row>
    <row r="2" spans="1:7" ht="24.75" customHeight="1">
      <c r="A2" s="295" t="s">
        <v>292</v>
      </c>
      <c r="B2" s="295"/>
      <c r="C2" s="304"/>
      <c r="D2" s="305" t="s">
        <v>236</v>
      </c>
      <c r="E2" s="305"/>
      <c r="F2" s="306"/>
      <c r="G2" s="306"/>
    </row>
    <row r="3" spans="1:7" ht="25.5" customHeight="1">
      <c r="A3" s="295" t="s">
        <v>293</v>
      </c>
      <c r="B3" s="295"/>
      <c r="C3" s="295"/>
      <c r="D3" s="307"/>
      <c r="E3" s="308"/>
      <c r="F3" s="306"/>
      <c r="G3" s="306"/>
    </row>
    <row r="4" spans="1:7" ht="30" customHeight="1">
      <c r="A4" s="295" t="s">
        <v>294</v>
      </c>
      <c r="B4" s="295"/>
      <c r="C4" s="295"/>
      <c r="D4" s="296"/>
      <c r="E4" s="297" t="s">
        <v>295</v>
      </c>
      <c r="F4" s="298"/>
      <c r="G4" s="298"/>
    </row>
    <row r="5" spans="1:7" ht="31.5" customHeight="1" thickBot="1">
      <c r="A5" s="299"/>
      <c r="B5" s="299"/>
      <c r="C5" s="299"/>
      <c r="D5" s="300"/>
      <c r="E5" s="301"/>
      <c r="F5" s="302"/>
      <c r="G5" s="302"/>
    </row>
    <row r="6" spans="1:7" ht="17.25">
      <c r="A6" s="283" t="s">
        <v>397</v>
      </c>
      <c r="B6" s="284"/>
      <c r="C6" s="284"/>
      <c r="D6" s="284"/>
      <c r="E6" s="284"/>
      <c r="F6" s="284"/>
      <c r="G6" s="285"/>
    </row>
    <row r="7" spans="1:7" ht="31.5">
      <c r="A7" s="286" t="s">
        <v>296</v>
      </c>
      <c r="B7" s="287"/>
      <c r="C7" s="290" t="s">
        <v>297</v>
      </c>
      <c r="D7" s="291"/>
      <c r="E7" s="291"/>
      <c r="F7" s="185" t="s">
        <v>298</v>
      </c>
      <c r="G7" s="293" t="s">
        <v>12</v>
      </c>
    </row>
    <row r="8" spans="1:7" s="187" customFormat="1" ht="17.25">
      <c r="A8" s="288"/>
      <c r="B8" s="289"/>
      <c r="C8" s="292"/>
      <c r="D8" s="292"/>
      <c r="E8" s="292"/>
      <c r="F8" s="186" t="s">
        <v>299</v>
      </c>
      <c r="G8" s="294"/>
    </row>
    <row r="9" spans="1:7" ht="21.75" customHeight="1">
      <c r="A9" s="281" t="s">
        <v>300</v>
      </c>
      <c r="B9" s="188">
        <v>1</v>
      </c>
      <c r="C9" s="273" t="s">
        <v>301</v>
      </c>
      <c r="D9" s="273"/>
      <c r="E9" s="273"/>
      <c r="F9" s="184"/>
      <c r="G9" s="189"/>
    </row>
    <row r="10" spans="1:7" ht="34.5" customHeight="1">
      <c r="A10" s="281"/>
      <c r="B10" s="188">
        <v>2</v>
      </c>
      <c r="C10" s="262" t="s">
        <v>302</v>
      </c>
      <c r="D10" s="263"/>
      <c r="E10" s="264"/>
      <c r="F10" s="184"/>
      <c r="G10" s="189"/>
    </row>
    <row r="11" spans="1:7" ht="24" customHeight="1">
      <c r="A11" s="281"/>
      <c r="B11" s="188">
        <v>3</v>
      </c>
      <c r="C11" s="273" t="s">
        <v>303</v>
      </c>
      <c r="D11" s="273"/>
      <c r="E11" s="273"/>
      <c r="F11" s="184"/>
      <c r="G11" s="189"/>
    </row>
    <row r="12" spans="1:7" ht="36.75" customHeight="1">
      <c r="A12" s="281"/>
      <c r="B12" s="188">
        <v>4</v>
      </c>
      <c r="C12" s="273" t="s">
        <v>304</v>
      </c>
      <c r="D12" s="273"/>
      <c r="E12" s="273"/>
      <c r="F12" s="184"/>
      <c r="G12" s="189"/>
    </row>
    <row r="13" spans="1:7" ht="20.25" customHeight="1">
      <c r="A13" s="281"/>
      <c r="B13" s="188">
        <v>5</v>
      </c>
      <c r="C13" s="273" t="s">
        <v>305</v>
      </c>
      <c r="D13" s="273"/>
      <c r="E13" s="273"/>
      <c r="F13" s="184"/>
      <c r="G13" s="189"/>
    </row>
    <row r="14" spans="1:7" ht="36" customHeight="1">
      <c r="A14" s="281"/>
      <c r="B14" s="188">
        <v>6</v>
      </c>
      <c r="C14" s="273" t="s">
        <v>306</v>
      </c>
      <c r="D14" s="273"/>
      <c r="E14" s="273"/>
      <c r="F14" s="184"/>
      <c r="G14" s="189"/>
    </row>
    <row r="15" spans="1:7" ht="34.5" customHeight="1">
      <c r="A15" s="281"/>
      <c r="B15" s="188">
        <v>7</v>
      </c>
      <c r="C15" s="273" t="s">
        <v>307</v>
      </c>
      <c r="D15" s="273"/>
      <c r="E15" s="273"/>
      <c r="F15" s="184"/>
      <c r="G15" s="189"/>
    </row>
    <row r="16" spans="1:7" ht="34.5" customHeight="1">
      <c r="A16" s="281"/>
      <c r="B16" s="188">
        <v>8</v>
      </c>
      <c r="C16" s="273" t="s">
        <v>308</v>
      </c>
      <c r="D16" s="273"/>
      <c r="E16" s="273"/>
      <c r="F16" s="184"/>
      <c r="G16" s="189"/>
    </row>
    <row r="17" spans="1:7" ht="21.75" customHeight="1">
      <c r="A17" s="281"/>
      <c r="B17" s="188">
        <v>9</v>
      </c>
      <c r="C17" s="282" t="s">
        <v>309</v>
      </c>
      <c r="D17" s="282"/>
      <c r="E17" s="282"/>
      <c r="F17" s="184"/>
      <c r="G17" s="189"/>
    </row>
    <row r="18" spans="1:7" ht="21" customHeight="1">
      <c r="A18" s="281"/>
      <c r="B18" s="190">
        <v>10</v>
      </c>
      <c r="C18" s="273" t="s">
        <v>310</v>
      </c>
      <c r="D18" s="273"/>
      <c r="E18" s="273"/>
      <c r="F18" s="184"/>
      <c r="G18" s="189"/>
    </row>
    <row r="19" spans="1:7" ht="88.5" customHeight="1">
      <c r="A19" s="274" t="s">
        <v>311</v>
      </c>
      <c r="B19" s="275"/>
      <c r="C19" s="276" t="s">
        <v>312</v>
      </c>
      <c r="D19" s="277"/>
      <c r="E19" s="278"/>
      <c r="F19" s="184"/>
      <c r="G19" s="189"/>
    </row>
    <row r="20" spans="1:7" ht="103.5" customHeight="1">
      <c r="A20" s="279" t="s">
        <v>313</v>
      </c>
      <c r="B20" s="280"/>
      <c r="C20" s="256" t="s">
        <v>314</v>
      </c>
      <c r="D20" s="257"/>
      <c r="E20" s="258"/>
      <c r="F20" s="184"/>
      <c r="G20" s="189"/>
    </row>
    <row r="21" spans="1:7" ht="120" customHeight="1">
      <c r="A21" s="269" t="s">
        <v>315</v>
      </c>
      <c r="B21" s="270"/>
      <c r="C21" s="261" t="s">
        <v>316</v>
      </c>
      <c r="D21" s="261"/>
      <c r="E21" s="261"/>
      <c r="F21" s="184"/>
      <c r="G21" s="189"/>
    </row>
    <row r="22" spans="1:7" ht="71.25" customHeight="1">
      <c r="A22" s="271" t="s">
        <v>317</v>
      </c>
      <c r="B22" s="272"/>
      <c r="C22" s="261" t="s">
        <v>318</v>
      </c>
      <c r="D22" s="261"/>
      <c r="E22" s="261"/>
      <c r="F22" s="184"/>
      <c r="G22" s="189"/>
    </row>
    <row r="23" spans="1:7" ht="104.25" customHeight="1">
      <c r="A23" s="259" t="s">
        <v>319</v>
      </c>
      <c r="B23" s="260"/>
      <c r="C23" s="256" t="s">
        <v>320</v>
      </c>
      <c r="D23" s="257"/>
      <c r="E23" s="258"/>
      <c r="F23" s="184"/>
      <c r="G23" s="189"/>
    </row>
    <row r="24" spans="1:7" ht="71.25" customHeight="1">
      <c r="A24" s="265" t="s">
        <v>321</v>
      </c>
      <c r="B24" s="266"/>
      <c r="C24" s="256" t="s">
        <v>322</v>
      </c>
      <c r="D24" s="267"/>
      <c r="E24" s="268"/>
      <c r="F24" s="184"/>
      <c r="G24" s="189"/>
    </row>
    <row r="25" spans="1:7" ht="36.75" customHeight="1">
      <c r="A25" s="259" t="s">
        <v>323</v>
      </c>
      <c r="B25" s="260"/>
      <c r="C25" s="261" t="s">
        <v>324</v>
      </c>
      <c r="D25" s="261"/>
      <c r="E25" s="261"/>
      <c r="F25" s="184"/>
      <c r="G25" s="189"/>
    </row>
    <row r="26" spans="1:7" ht="36.75" customHeight="1">
      <c r="A26" s="259" t="s">
        <v>325</v>
      </c>
      <c r="B26" s="260"/>
      <c r="C26" s="261" t="s">
        <v>326</v>
      </c>
      <c r="D26" s="261"/>
      <c r="E26" s="261"/>
      <c r="F26" s="184"/>
      <c r="G26" s="189"/>
    </row>
    <row r="27" spans="1:7" ht="36.75" customHeight="1">
      <c r="A27" s="259" t="s">
        <v>327</v>
      </c>
      <c r="B27" s="260"/>
      <c r="C27" s="261" t="s">
        <v>328</v>
      </c>
      <c r="D27" s="261"/>
      <c r="E27" s="261"/>
      <c r="F27" s="184"/>
      <c r="G27" s="189"/>
    </row>
    <row r="28" spans="1:7" ht="33" customHeight="1">
      <c r="A28" s="259" t="s">
        <v>329</v>
      </c>
      <c r="B28" s="260"/>
      <c r="C28" s="262" t="s">
        <v>330</v>
      </c>
      <c r="D28" s="263"/>
      <c r="E28" s="264"/>
      <c r="F28" s="184"/>
      <c r="G28" s="189"/>
    </row>
    <row r="29" spans="1:7" ht="36.75" customHeight="1">
      <c r="A29" s="253" t="s">
        <v>331</v>
      </c>
      <c r="B29" s="254"/>
      <c r="C29" s="256" t="s">
        <v>332</v>
      </c>
      <c r="D29" s="257"/>
      <c r="E29" s="258"/>
      <c r="F29" s="184"/>
      <c r="G29" s="189"/>
    </row>
    <row r="30" spans="1:7" ht="51.75" customHeight="1">
      <c r="A30" s="259" t="s">
        <v>333</v>
      </c>
      <c r="B30" s="260"/>
      <c r="C30" s="261" t="s">
        <v>334</v>
      </c>
      <c r="D30" s="261"/>
      <c r="E30" s="261"/>
      <c r="F30" s="184"/>
      <c r="G30" s="189"/>
    </row>
    <row r="31" spans="1:7" ht="34.5" customHeight="1" thickBot="1">
      <c r="A31" s="250" t="s">
        <v>335</v>
      </c>
      <c r="B31" s="251"/>
      <c r="C31" s="252" t="s">
        <v>336</v>
      </c>
      <c r="D31" s="252"/>
      <c r="E31" s="252"/>
      <c r="F31" s="192"/>
      <c r="G31" s="193"/>
    </row>
    <row r="32" spans="1:7" ht="33.75" customHeight="1" thickBot="1">
      <c r="A32" s="253" t="s">
        <v>337</v>
      </c>
      <c r="B32" s="254"/>
      <c r="C32" s="255"/>
      <c r="D32" s="255"/>
      <c r="E32" s="255"/>
      <c r="F32" s="194"/>
      <c r="G32" s="195"/>
    </row>
    <row r="33" spans="1:7" ht="16.5">
      <c r="A33" s="248" t="s">
        <v>338</v>
      </c>
      <c r="B33" s="249"/>
      <c r="C33" s="249"/>
      <c r="D33" s="249"/>
      <c r="E33" s="249"/>
      <c r="F33" s="249"/>
      <c r="G33" s="249"/>
    </row>
    <row r="34" spans="1:7" ht="18.75" customHeight="1">
      <c r="A34" s="249"/>
      <c r="B34" s="249"/>
      <c r="C34" s="249"/>
      <c r="D34" s="249"/>
      <c r="E34" s="249"/>
      <c r="F34" s="249"/>
      <c r="G34" s="249"/>
    </row>
    <row r="35" spans="1:7" ht="16.5">
      <c r="A35" s="249"/>
      <c r="B35" s="249"/>
      <c r="C35" s="249"/>
      <c r="D35" s="249"/>
      <c r="E35" s="249"/>
      <c r="F35" s="249"/>
      <c r="G35" s="249"/>
    </row>
    <row r="36" spans="1:7" ht="16.5">
      <c r="A36" s="249"/>
      <c r="B36" s="249"/>
      <c r="C36" s="249"/>
      <c r="D36" s="249"/>
      <c r="E36" s="249"/>
      <c r="F36" s="249"/>
      <c r="G36" s="249"/>
    </row>
    <row r="37" spans="1:7" ht="16.5">
      <c r="A37" s="249"/>
      <c r="B37" s="249"/>
      <c r="C37" s="249"/>
      <c r="D37" s="249"/>
      <c r="E37" s="249"/>
      <c r="F37" s="249"/>
      <c r="G37" s="249"/>
    </row>
    <row r="38" spans="1:7" ht="22.5" customHeight="1">
      <c r="A38" s="249"/>
      <c r="B38" s="249"/>
      <c r="C38" s="249"/>
      <c r="D38" s="249"/>
      <c r="E38" s="249"/>
      <c r="F38" s="249"/>
      <c r="G38" s="249"/>
    </row>
  </sheetData>
  <sheetProtection/>
  <mergeCells count="53">
    <mergeCell ref="A4:D4"/>
    <mergeCell ref="E4:G4"/>
    <mergeCell ref="A5:D5"/>
    <mergeCell ref="E5:G5"/>
    <mergeCell ref="A1:G1"/>
    <mergeCell ref="A2:C2"/>
    <mergeCell ref="D2:G2"/>
    <mergeCell ref="A3:D3"/>
    <mergeCell ref="E3:G3"/>
    <mergeCell ref="C17:E17"/>
    <mergeCell ref="C13:E13"/>
    <mergeCell ref="C14:E14"/>
    <mergeCell ref="C15:E15"/>
    <mergeCell ref="C16:E16"/>
    <mergeCell ref="A6:G6"/>
    <mergeCell ref="A7:B8"/>
    <mergeCell ref="C7:E8"/>
    <mergeCell ref="G7:G8"/>
    <mergeCell ref="C18:E18"/>
    <mergeCell ref="A19:B19"/>
    <mergeCell ref="C19:E19"/>
    <mergeCell ref="A20:B20"/>
    <mergeCell ref="C20:E20"/>
    <mergeCell ref="A9:A18"/>
    <mergeCell ref="C9:E9"/>
    <mergeCell ref="C10:E10"/>
    <mergeCell ref="C11:E11"/>
    <mergeCell ref="C12:E12"/>
    <mergeCell ref="A23:B23"/>
    <mergeCell ref="C23:E23"/>
    <mergeCell ref="A24:B24"/>
    <mergeCell ref="C24:E24"/>
    <mergeCell ref="A21:B21"/>
    <mergeCell ref="C21:E21"/>
    <mergeCell ref="A22:B22"/>
    <mergeCell ref="C22:E22"/>
    <mergeCell ref="A27:B27"/>
    <mergeCell ref="C27:E27"/>
    <mergeCell ref="A28:B28"/>
    <mergeCell ref="C28:E28"/>
    <mergeCell ref="A25:B25"/>
    <mergeCell ref="C25:E25"/>
    <mergeCell ref="A26:B26"/>
    <mergeCell ref="C26:E26"/>
    <mergeCell ref="A33:G38"/>
    <mergeCell ref="A31:B31"/>
    <mergeCell ref="C31:E31"/>
    <mergeCell ref="A32:B32"/>
    <mergeCell ref="C32:E32"/>
    <mergeCell ref="A29:B29"/>
    <mergeCell ref="C29:E29"/>
    <mergeCell ref="A30:B30"/>
    <mergeCell ref="C30:E30"/>
  </mergeCells>
  <printOptions horizontalCentered="1" verticalCentered="1"/>
  <pageMargins left="0.7480314960629921" right="0.7480314960629921" top="0.7874015748031497" bottom="0.7874015748031497" header="0.5118110236220472" footer="0.5118110236220472"/>
  <pageSetup orientation="portrait" paperSize="9" scale="90" r:id="rId1"/>
</worksheet>
</file>

<file path=xl/worksheets/sheet20.xml><?xml version="1.0" encoding="utf-8"?>
<worksheet xmlns="http://schemas.openxmlformats.org/spreadsheetml/2006/main" xmlns:r="http://schemas.openxmlformats.org/officeDocument/2006/relationships">
  <dimension ref="A1:X29"/>
  <sheetViews>
    <sheetView zoomScalePageLayoutView="0" workbookViewId="0" topLeftCell="A1">
      <selection activeCell="H19" sqref="H19:J19"/>
    </sheetView>
  </sheetViews>
  <sheetFormatPr defaultColWidth="9.00390625" defaultRowHeight="16.5"/>
  <cols>
    <col min="1" max="1" width="3.50390625" style="144" customWidth="1"/>
    <col min="2" max="2" width="6.625" style="144" customWidth="1"/>
    <col min="3" max="3" width="2.625" style="144" customWidth="1"/>
    <col min="4" max="4" width="4.875" style="144" customWidth="1"/>
    <col min="5" max="5" width="6.00390625" style="144" customWidth="1"/>
    <col min="6" max="6" width="8.125" style="144" customWidth="1"/>
    <col min="7" max="7" width="3.625" style="144" customWidth="1"/>
    <col min="8" max="8" width="7.125" style="144" customWidth="1"/>
    <col min="9" max="9" width="7.625" style="144" customWidth="1"/>
    <col min="10" max="10" width="6.00390625" style="144" customWidth="1"/>
    <col min="11" max="12" width="5.625" style="144" customWidth="1"/>
    <col min="13" max="13" width="7.125" style="144" customWidth="1"/>
    <col min="14" max="14" width="7.50390625" style="144" customWidth="1"/>
    <col min="15" max="15" width="3.75390625" style="144" customWidth="1"/>
    <col min="16" max="16" width="5.50390625" style="144" customWidth="1"/>
    <col min="17" max="17" width="12.875" style="143" customWidth="1"/>
    <col min="18" max="18" width="13.50390625" style="144" customWidth="1"/>
    <col min="19" max="24" width="9.00390625" style="144" customWidth="1"/>
    <col min="25" max="16384" width="9.00390625" style="143" customWidth="1"/>
  </cols>
  <sheetData>
    <row r="1" spans="1:24" s="139" customFormat="1" ht="11.25" customHeight="1">
      <c r="A1" s="137"/>
      <c r="B1" s="137"/>
      <c r="C1" s="137"/>
      <c r="D1" s="137" t="s">
        <v>85</v>
      </c>
      <c r="E1" s="137"/>
      <c r="F1" s="137"/>
      <c r="G1" s="137"/>
      <c r="H1" s="138"/>
      <c r="I1" s="138" t="s">
        <v>86</v>
      </c>
      <c r="J1" s="137"/>
      <c r="K1" s="137"/>
      <c r="L1" s="137"/>
      <c r="M1" s="137"/>
      <c r="N1" s="137" t="s">
        <v>87</v>
      </c>
      <c r="O1" s="137"/>
      <c r="P1" s="137"/>
      <c r="R1" s="137"/>
      <c r="S1" s="137"/>
      <c r="T1" s="137"/>
      <c r="U1" s="137"/>
      <c r="V1" s="137"/>
      <c r="W1" s="137"/>
      <c r="X1" s="137"/>
    </row>
    <row r="2" spans="1:16" ht="3" customHeight="1">
      <c r="A2" s="140" t="s">
        <v>246</v>
      </c>
      <c r="B2" s="140"/>
      <c r="C2" s="141"/>
      <c r="D2" s="141"/>
      <c r="E2" s="141"/>
      <c r="F2" s="141"/>
      <c r="G2" s="142"/>
      <c r="H2" s="142"/>
      <c r="I2" s="142"/>
      <c r="J2" s="142"/>
      <c r="K2" s="142"/>
      <c r="L2" s="142"/>
      <c r="M2" s="142"/>
      <c r="N2" s="142"/>
      <c r="O2" s="142"/>
      <c r="P2" s="140"/>
    </row>
    <row r="3" spans="1:24" s="146" customFormat="1" ht="27" customHeight="1">
      <c r="A3" s="1008" t="s">
        <v>266</v>
      </c>
      <c r="B3" s="1008"/>
      <c r="C3" s="1008"/>
      <c r="D3" s="1008"/>
      <c r="E3" s="1008"/>
      <c r="F3" s="1008"/>
      <c r="G3" s="1008"/>
      <c r="H3" s="1008"/>
      <c r="I3" s="1008"/>
      <c r="J3" s="1008"/>
      <c r="K3" s="1008"/>
      <c r="L3" s="1008"/>
      <c r="M3" s="1008"/>
      <c r="N3" s="1008"/>
      <c r="O3" s="1008"/>
      <c r="P3" s="1008"/>
      <c r="Q3" s="143"/>
      <c r="R3" s="144"/>
      <c r="S3" s="145"/>
      <c r="T3" s="145"/>
      <c r="U3" s="145"/>
      <c r="V3" s="145"/>
      <c r="W3" s="145"/>
      <c r="X3" s="145"/>
    </row>
    <row r="4" spans="1:24" s="146" customFormat="1" ht="18" customHeight="1">
      <c r="A4" s="147"/>
      <c r="B4" s="147"/>
      <c r="C4" s="148" t="s">
        <v>247</v>
      </c>
      <c r="D4" s="147"/>
      <c r="E4" s="147"/>
      <c r="F4" s="147"/>
      <c r="G4" s="147"/>
      <c r="H4" s="147"/>
      <c r="I4" s="147"/>
      <c r="J4" s="147"/>
      <c r="K4" s="147"/>
      <c r="L4" s="147"/>
      <c r="M4" s="147"/>
      <c r="N4" s="147"/>
      <c r="O4" s="147"/>
      <c r="P4" s="147"/>
      <c r="T4" s="145"/>
      <c r="U4" s="145"/>
      <c r="V4" s="145"/>
      <c r="W4" s="145"/>
      <c r="X4" s="145"/>
    </row>
    <row r="5" spans="1:23" s="149" customFormat="1" ht="21.75" customHeight="1">
      <c r="A5" s="1009" t="s">
        <v>248</v>
      </c>
      <c r="B5" s="1010"/>
      <c r="C5" s="843" t="s">
        <v>249</v>
      </c>
      <c r="D5" s="968"/>
      <c r="E5" s="968"/>
      <c r="F5" s="968"/>
      <c r="G5" s="968"/>
      <c r="H5" s="843" t="s">
        <v>43</v>
      </c>
      <c r="I5" s="1011"/>
      <c r="J5" s="885"/>
      <c r="K5" s="843" t="s">
        <v>121</v>
      </c>
      <c r="L5" s="972"/>
      <c r="M5" s="972"/>
      <c r="N5" s="972"/>
      <c r="O5" s="972"/>
      <c r="P5" s="885"/>
      <c r="S5" s="150"/>
      <c r="T5" s="150"/>
      <c r="U5" s="150"/>
      <c r="V5" s="150"/>
      <c r="W5" s="150"/>
    </row>
    <row r="6" spans="1:23" s="149" customFormat="1" ht="19.5" customHeight="1">
      <c r="A6" s="994"/>
      <c r="B6" s="995"/>
      <c r="C6" s="877" t="s">
        <v>250</v>
      </c>
      <c r="D6" s="990"/>
      <c r="E6" s="996"/>
      <c r="F6" s="997"/>
      <c r="G6" s="998"/>
      <c r="H6" s="999">
        <f>K29</f>
        <v>0</v>
      </c>
      <c r="I6" s="1000"/>
      <c r="J6" s="1001"/>
      <c r="K6" s="1012" t="str">
        <f>A14</f>
        <v>中華民國     年   運動會    項目裁判費印領清冊</v>
      </c>
      <c r="L6" s="508"/>
      <c r="M6" s="508"/>
      <c r="N6" s="508"/>
      <c r="O6" s="508"/>
      <c r="P6" s="509"/>
      <c r="S6" s="150"/>
      <c r="T6" s="150"/>
      <c r="U6" s="150"/>
      <c r="V6" s="150"/>
      <c r="W6" s="150"/>
    </row>
    <row r="7" spans="1:23" s="149" customFormat="1" ht="19.5" customHeight="1">
      <c r="A7" s="1013" t="s">
        <v>251</v>
      </c>
      <c r="B7" s="1014"/>
      <c r="C7" s="877" t="s">
        <v>252</v>
      </c>
      <c r="D7" s="990"/>
      <c r="E7" s="991"/>
      <c r="F7" s="992"/>
      <c r="G7" s="993"/>
      <c r="H7" s="1002"/>
      <c r="I7" s="1003"/>
      <c r="J7" s="1004"/>
      <c r="K7" s="511"/>
      <c r="L7" s="511"/>
      <c r="M7" s="511"/>
      <c r="N7" s="511"/>
      <c r="O7" s="511"/>
      <c r="P7" s="512"/>
      <c r="S7" s="150"/>
      <c r="T7" s="150"/>
      <c r="U7" s="150"/>
      <c r="V7" s="150"/>
      <c r="W7" s="150"/>
    </row>
    <row r="8" spans="1:23" s="149" customFormat="1" ht="19.5" customHeight="1">
      <c r="A8" s="988"/>
      <c r="B8" s="989"/>
      <c r="C8" s="877" t="s">
        <v>253</v>
      </c>
      <c r="D8" s="990"/>
      <c r="E8" s="991"/>
      <c r="F8" s="992"/>
      <c r="G8" s="993"/>
      <c r="H8" s="1005"/>
      <c r="I8" s="1006"/>
      <c r="J8" s="1007"/>
      <c r="K8" s="514"/>
      <c r="L8" s="514"/>
      <c r="M8" s="514"/>
      <c r="N8" s="514"/>
      <c r="O8" s="514"/>
      <c r="P8" s="515"/>
      <c r="S8" s="144"/>
      <c r="T8" s="150"/>
      <c r="U8" s="150"/>
      <c r="V8" s="150"/>
      <c r="W8" s="150"/>
    </row>
    <row r="9" spans="1:20" ht="12" customHeight="1">
      <c r="A9" s="150"/>
      <c r="B9" s="150"/>
      <c r="C9" s="150"/>
      <c r="D9" s="150"/>
      <c r="E9" s="150"/>
      <c r="F9" s="150"/>
      <c r="G9" s="150"/>
      <c r="H9" s="150"/>
      <c r="I9" s="150"/>
      <c r="J9" s="150"/>
      <c r="K9" s="150"/>
      <c r="L9" s="150"/>
      <c r="M9" s="150"/>
      <c r="N9" s="150"/>
      <c r="O9" s="150"/>
      <c r="P9" s="150"/>
      <c r="T9" s="149"/>
    </row>
    <row r="10" spans="1:20" s="149" customFormat="1" ht="20.25" customHeight="1">
      <c r="A10" s="843" t="s">
        <v>254</v>
      </c>
      <c r="B10" s="968"/>
      <c r="C10" s="968"/>
      <c r="D10" s="844"/>
      <c r="E10" s="843" t="s">
        <v>255</v>
      </c>
      <c r="F10" s="851"/>
      <c r="G10" s="852"/>
      <c r="H10" s="843" t="s">
        <v>256</v>
      </c>
      <c r="I10" s="851"/>
      <c r="J10" s="852"/>
      <c r="K10" s="843" t="s">
        <v>22</v>
      </c>
      <c r="L10" s="851"/>
      <c r="M10" s="852"/>
      <c r="N10" s="843" t="s">
        <v>56</v>
      </c>
      <c r="O10" s="851"/>
      <c r="P10" s="852"/>
      <c r="T10" s="150"/>
    </row>
    <row r="11" spans="1:20" s="149" customFormat="1" ht="45.75" customHeight="1">
      <c r="A11" s="985"/>
      <c r="B11" s="986"/>
      <c r="C11" s="986"/>
      <c r="D11" s="987"/>
      <c r="E11" s="843"/>
      <c r="F11" s="851"/>
      <c r="G11" s="852"/>
      <c r="H11" s="843"/>
      <c r="I11" s="851"/>
      <c r="J11" s="852"/>
      <c r="K11" s="843"/>
      <c r="L11" s="851"/>
      <c r="M11" s="852"/>
      <c r="N11" s="843"/>
      <c r="O11" s="851"/>
      <c r="P11" s="852"/>
      <c r="T11" s="150"/>
    </row>
    <row r="12" spans="1:16" ht="15.75" customHeight="1">
      <c r="A12" s="152"/>
      <c r="B12" s="152"/>
      <c r="C12" s="152"/>
      <c r="D12" s="152"/>
      <c r="E12" s="152"/>
      <c r="F12" s="152"/>
      <c r="G12" s="152"/>
      <c r="H12" s="152"/>
      <c r="I12" s="152"/>
      <c r="J12" s="152"/>
      <c r="K12" s="152"/>
      <c r="L12" s="152"/>
      <c r="M12" s="152"/>
      <c r="N12" s="152"/>
      <c r="O12" s="152"/>
      <c r="P12" s="150"/>
    </row>
    <row r="13" spans="1:24" s="155" customFormat="1" ht="15" customHeight="1">
      <c r="A13" s="153"/>
      <c r="B13" s="154"/>
      <c r="C13" s="154"/>
      <c r="D13" s="154"/>
      <c r="E13" s="154"/>
      <c r="F13" s="154"/>
      <c r="G13" s="154"/>
      <c r="H13" s="154"/>
      <c r="I13" s="154"/>
      <c r="J13" s="154"/>
      <c r="K13" s="154"/>
      <c r="L13" s="154"/>
      <c r="M13" s="154"/>
      <c r="N13" s="154"/>
      <c r="O13" s="154"/>
      <c r="P13" s="154"/>
      <c r="R13" s="156"/>
      <c r="S13" s="156"/>
      <c r="T13" s="156"/>
      <c r="U13" s="156"/>
      <c r="V13" s="156"/>
      <c r="W13" s="156"/>
      <c r="X13" s="156"/>
    </row>
    <row r="14" spans="1:16" ht="23.25" customHeight="1">
      <c r="A14" s="981" t="s">
        <v>257</v>
      </c>
      <c r="B14" s="982"/>
      <c r="C14" s="982"/>
      <c r="D14" s="982"/>
      <c r="E14" s="982"/>
      <c r="F14" s="982"/>
      <c r="G14" s="982"/>
      <c r="H14" s="982"/>
      <c r="I14" s="982"/>
      <c r="J14" s="982"/>
      <c r="K14" s="982"/>
      <c r="L14" s="982"/>
      <c r="M14" s="982"/>
      <c r="N14" s="982"/>
      <c r="O14" s="982"/>
      <c r="P14" s="982"/>
    </row>
    <row r="15" spans="1:24" ht="27.75" customHeight="1">
      <c r="A15" s="157" t="s">
        <v>41</v>
      </c>
      <c r="B15" s="877" t="s">
        <v>258</v>
      </c>
      <c r="C15" s="983"/>
      <c r="D15" s="843" t="s">
        <v>13</v>
      </c>
      <c r="E15" s="844"/>
      <c r="F15" s="967" t="s">
        <v>259</v>
      </c>
      <c r="G15" s="975"/>
      <c r="H15" s="843" t="s">
        <v>260</v>
      </c>
      <c r="I15" s="968"/>
      <c r="J15" s="984"/>
      <c r="K15" s="158" t="s">
        <v>261</v>
      </c>
      <c r="L15" s="159" t="s">
        <v>262</v>
      </c>
      <c r="M15" s="160" t="s">
        <v>43</v>
      </c>
      <c r="N15" s="843" t="s">
        <v>263</v>
      </c>
      <c r="O15" s="451"/>
      <c r="P15" s="161" t="s">
        <v>264</v>
      </c>
      <c r="Q15" s="144"/>
      <c r="X15" s="143"/>
    </row>
    <row r="16" spans="1:23" s="167" customFormat="1" ht="36" customHeight="1">
      <c r="A16" s="162">
        <v>1</v>
      </c>
      <c r="B16" s="973"/>
      <c r="C16" s="974"/>
      <c r="D16" s="976"/>
      <c r="E16" s="975"/>
      <c r="F16" s="979"/>
      <c r="G16" s="980"/>
      <c r="H16" s="973"/>
      <c r="I16" s="977"/>
      <c r="J16" s="978"/>
      <c r="K16" s="163"/>
      <c r="L16" s="163"/>
      <c r="M16" s="164">
        <f aca="true" t="shared" si="0" ref="M16:M28">K16*L16</f>
        <v>0</v>
      </c>
      <c r="N16" s="967"/>
      <c r="O16" s="852"/>
      <c r="P16" s="165"/>
      <c r="Q16" s="166"/>
      <c r="R16" s="166"/>
      <c r="S16" s="166"/>
      <c r="T16" s="166"/>
      <c r="U16" s="166"/>
      <c r="V16" s="166"/>
      <c r="W16" s="166"/>
    </row>
    <row r="17" spans="1:23" s="167" customFormat="1" ht="36" customHeight="1">
      <c r="A17" s="162">
        <v>2</v>
      </c>
      <c r="B17" s="973"/>
      <c r="C17" s="974"/>
      <c r="D17" s="967"/>
      <c r="E17" s="975"/>
      <c r="F17" s="976"/>
      <c r="G17" s="975"/>
      <c r="H17" s="973"/>
      <c r="I17" s="977"/>
      <c r="J17" s="978"/>
      <c r="K17" s="163"/>
      <c r="L17" s="163"/>
      <c r="M17" s="164">
        <f t="shared" si="0"/>
        <v>0</v>
      </c>
      <c r="N17" s="967"/>
      <c r="O17" s="852"/>
      <c r="P17" s="165"/>
      <c r="Q17" s="166"/>
      <c r="R17" s="166"/>
      <c r="S17" s="166"/>
      <c r="T17" s="166"/>
      <c r="U17" s="166"/>
      <c r="V17" s="166"/>
      <c r="W17" s="166"/>
    </row>
    <row r="18" spans="1:23" s="167" customFormat="1" ht="36" customHeight="1">
      <c r="A18" s="162">
        <v>3</v>
      </c>
      <c r="B18" s="973"/>
      <c r="C18" s="974"/>
      <c r="D18" s="967"/>
      <c r="E18" s="975"/>
      <c r="F18" s="976"/>
      <c r="G18" s="975"/>
      <c r="H18" s="973"/>
      <c r="I18" s="977"/>
      <c r="J18" s="978"/>
      <c r="K18" s="163"/>
      <c r="L18" s="163"/>
      <c r="M18" s="164">
        <f t="shared" si="0"/>
        <v>0</v>
      </c>
      <c r="N18" s="967"/>
      <c r="O18" s="852"/>
      <c r="P18" s="165"/>
      <c r="Q18" s="166"/>
      <c r="R18" s="166"/>
      <c r="S18" s="166"/>
      <c r="T18" s="166"/>
      <c r="U18" s="166"/>
      <c r="V18" s="166"/>
      <c r="W18" s="166"/>
    </row>
    <row r="19" spans="1:23" s="167" customFormat="1" ht="36" customHeight="1">
      <c r="A19" s="162">
        <v>4</v>
      </c>
      <c r="B19" s="973"/>
      <c r="C19" s="974"/>
      <c r="D19" s="967"/>
      <c r="E19" s="975"/>
      <c r="F19" s="976"/>
      <c r="G19" s="975"/>
      <c r="H19" s="973"/>
      <c r="I19" s="977"/>
      <c r="J19" s="978"/>
      <c r="K19" s="163"/>
      <c r="L19" s="163"/>
      <c r="M19" s="164">
        <f t="shared" si="0"/>
        <v>0</v>
      </c>
      <c r="N19" s="967"/>
      <c r="O19" s="852"/>
      <c r="P19" s="165"/>
      <c r="Q19" s="166"/>
      <c r="R19" s="166"/>
      <c r="S19" s="166"/>
      <c r="T19" s="166"/>
      <c r="U19" s="166"/>
      <c r="V19" s="166"/>
      <c r="W19" s="166"/>
    </row>
    <row r="20" spans="1:23" s="167" customFormat="1" ht="36" customHeight="1">
      <c r="A20" s="162">
        <v>5</v>
      </c>
      <c r="B20" s="973"/>
      <c r="C20" s="974"/>
      <c r="D20" s="967"/>
      <c r="E20" s="975"/>
      <c r="F20" s="976"/>
      <c r="G20" s="975"/>
      <c r="H20" s="973"/>
      <c r="I20" s="977"/>
      <c r="J20" s="978"/>
      <c r="K20" s="163"/>
      <c r="L20" s="163"/>
      <c r="M20" s="164">
        <f t="shared" si="0"/>
        <v>0</v>
      </c>
      <c r="N20" s="967"/>
      <c r="O20" s="852"/>
      <c r="P20" s="165"/>
      <c r="Q20" s="166"/>
      <c r="R20" s="166"/>
      <c r="S20" s="166"/>
      <c r="T20" s="166"/>
      <c r="U20" s="166"/>
      <c r="V20" s="166"/>
      <c r="W20" s="166"/>
    </row>
    <row r="21" spans="1:23" s="167" customFormat="1" ht="36" customHeight="1">
      <c r="A21" s="162">
        <v>6</v>
      </c>
      <c r="B21" s="973"/>
      <c r="C21" s="974"/>
      <c r="D21" s="967"/>
      <c r="E21" s="975"/>
      <c r="F21" s="976"/>
      <c r="G21" s="975"/>
      <c r="H21" s="973"/>
      <c r="I21" s="977"/>
      <c r="J21" s="978"/>
      <c r="K21" s="163"/>
      <c r="L21" s="163"/>
      <c r="M21" s="164">
        <f t="shared" si="0"/>
        <v>0</v>
      </c>
      <c r="N21" s="967"/>
      <c r="O21" s="852"/>
      <c r="P21" s="165"/>
      <c r="Q21" s="166"/>
      <c r="R21" s="166"/>
      <c r="S21" s="166"/>
      <c r="T21" s="166"/>
      <c r="U21" s="166"/>
      <c r="V21" s="166"/>
      <c r="W21" s="166"/>
    </row>
    <row r="22" spans="1:23" s="167" customFormat="1" ht="36" customHeight="1">
      <c r="A22" s="162">
        <v>7</v>
      </c>
      <c r="B22" s="973"/>
      <c r="C22" s="974"/>
      <c r="D22" s="967"/>
      <c r="E22" s="975"/>
      <c r="F22" s="976"/>
      <c r="G22" s="975"/>
      <c r="H22" s="973"/>
      <c r="I22" s="977"/>
      <c r="J22" s="978"/>
      <c r="K22" s="163"/>
      <c r="L22" s="163"/>
      <c r="M22" s="164">
        <f t="shared" si="0"/>
        <v>0</v>
      </c>
      <c r="N22" s="967"/>
      <c r="O22" s="852"/>
      <c r="P22" s="165"/>
      <c r="Q22" s="166"/>
      <c r="R22" s="166"/>
      <c r="S22" s="166"/>
      <c r="T22" s="166"/>
      <c r="U22" s="166"/>
      <c r="V22" s="166"/>
      <c r="W22" s="166"/>
    </row>
    <row r="23" spans="1:23" s="167" customFormat="1" ht="36" customHeight="1">
      <c r="A23" s="162">
        <v>8</v>
      </c>
      <c r="B23" s="973"/>
      <c r="C23" s="974"/>
      <c r="D23" s="967"/>
      <c r="E23" s="975"/>
      <c r="F23" s="976"/>
      <c r="G23" s="975"/>
      <c r="H23" s="973"/>
      <c r="I23" s="977"/>
      <c r="J23" s="978"/>
      <c r="K23" s="163"/>
      <c r="L23" s="163"/>
      <c r="M23" s="164">
        <f t="shared" si="0"/>
        <v>0</v>
      </c>
      <c r="N23" s="967"/>
      <c r="O23" s="852"/>
      <c r="P23" s="165"/>
      <c r="Q23" s="166"/>
      <c r="R23" s="166"/>
      <c r="S23" s="166"/>
      <c r="T23" s="166"/>
      <c r="U23" s="166"/>
      <c r="V23" s="166"/>
      <c r="W23" s="166"/>
    </row>
    <row r="24" spans="1:23" s="167" customFormat="1" ht="36" customHeight="1">
      <c r="A24" s="162">
        <v>9</v>
      </c>
      <c r="B24" s="973"/>
      <c r="C24" s="974"/>
      <c r="D24" s="967"/>
      <c r="E24" s="975"/>
      <c r="F24" s="976"/>
      <c r="G24" s="975"/>
      <c r="H24" s="973"/>
      <c r="I24" s="977"/>
      <c r="J24" s="978"/>
      <c r="K24" s="163"/>
      <c r="L24" s="163"/>
      <c r="M24" s="164">
        <f t="shared" si="0"/>
        <v>0</v>
      </c>
      <c r="N24" s="967"/>
      <c r="O24" s="852"/>
      <c r="P24" s="165"/>
      <c r="Q24" s="166"/>
      <c r="R24" s="166"/>
      <c r="S24" s="166"/>
      <c r="T24" s="166"/>
      <c r="U24" s="166"/>
      <c r="V24" s="166"/>
      <c r="W24" s="166"/>
    </row>
    <row r="25" spans="1:23" s="167" customFormat="1" ht="36" customHeight="1">
      <c r="A25" s="162">
        <v>10</v>
      </c>
      <c r="B25" s="973"/>
      <c r="C25" s="974"/>
      <c r="D25" s="967"/>
      <c r="E25" s="975"/>
      <c r="F25" s="976"/>
      <c r="G25" s="975"/>
      <c r="H25" s="973"/>
      <c r="I25" s="977"/>
      <c r="J25" s="978"/>
      <c r="K25" s="163"/>
      <c r="L25" s="163"/>
      <c r="M25" s="164">
        <f t="shared" si="0"/>
        <v>0</v>
      </c>
      <c r="N25" s="967"/>
      <c r="O25" s="852"/>
      <c r="P25" s="165"/>
      <c r="Q25" s="166"/>
      <c r="R25" s="166"/>
      <c r="S25" s="166"/>
      <c r="T25" s="166"/>
      <c r="U25" s="166"/>
      <c r="V25" s="166"/>
      <c r="W25" s="166"/>
    </row>
    <row r="26" spans="1:23" s="167" customFormat="1" ht="36" customHeight="1">
      <c r="A26" s="162">
        <v>11</v>
      </c>
      <c r="B26" s="973"/>
      <c r="C26" s="974"/>
      <c r="D26" s="967"/>
      <c r="E26" s="975"/>
      <c r="F26" s="976"/>
      <c r="G26" s="975"/>
      <c r="H26" s="973"/>
      <c r="I26" s="977"/>
      <c r="J26" s="978"/>
      <c r="K26" s="163"/>
      <c r="L26" s="163"/>
      <c r="M26" s="164">
        <f t="shared" si="0"/>
        <v>0</v>
      </c>
      <c r="N26" s="967"/>
      <c r="O26" s="852"/>
      <c r="P26" s="165"/>
      <c r="Q26" s="166"/>
      <c r="R26" s="166"/>
      <c r="S26" s="166"/>
      <c r="T26" s="166"/>
      <c r="U26" s="166"/>
      <c r="V26" s="166"/>
      <c r="W26" s="166"/>
    </row>
    <row r="27" spans="1:23" s="167" customFormat="1" ht="34.5" customHeight="1">
      <c r="A27" s="162">
        <v>12</v>
      </c>
      <c r="B27" s="973"/>
      <c r="C27" s="974"/>
      <c r="D27" s="967"/>
      <c r="E27" s="975"/>
      <c r="F27" s="976"/>
      <c r="G27" s="975"/>
      <c r="H27" s="973"/>
      <c r="I27" s="977"/>
      <c r="J27" s="978"/>
      <c r="K27" s="163"/>
      <c r="L27" s="163"/>
      <c r="M27" s="164">
        <f t="shared" si="0"/>
        <v>0</v>
      </c>
      <c r="N27" s="967"/>
      <c r="O27" s="852"/>
      <c r="P27" s="165"/>
      <c r="Q27" s="166"/>
      <c r="R27" s="166"/>
      <c r="S27" s="166"/>
      <c r="T27" s="166"/>
      <c r="U27" s="166"/>
      <c r="V27" s="166"/>
      <c r="W27" s="166"/>
    </row>
    <row r="28" spans="1:23" s="167" customFormat="1" ht="36" customHeight="1">
      <c r="A28" s="162">
        <v>13</v>
      </c>
      <c r="B28" s="973"/>
      <c r="C28" s="974"/>
      <c r="D28" s="967"/>
      <c r="E28" s="975"/>
      <c r="F28" s="976"/>
      <c r="G28" s="975"/>
      <c r="H28" s="973"/>
      <c r="I28" s="977"/>
      <c r="J28" s="978"/>
      <c r="K28" s="163"/>
      <c r="L28" s="163"/>
      <c r="M28" s="164">
        <f t="shared" si="0"/>
        <v>0</v>
      </c>
      <c r="N28" s="967"/>
      <c r="O28" s="852"/>
      <c r="P28" s="165"/>
      <c r="Q28" s="166"/>
      <c r="R28" s="166"/>
      <c r="S28" s="166"/>
      <c r="T28" s="166"/>
      <c r="U28" s="166"/>
      <c r="V28" s="166"/>
      <c r="W28" s="166"/>
    </row>
    <row r="29" spans="1:24" ht="21.75" customHeight="1">
      <c r="A29" s="843" t="s">
        <v>265</v>
      </c>
      <c r="B29" s="968"/>
      <c r="C29" s="450"/>
      <c r="D29" s="450"/>
      <c r="E29" s="450"/>
      <c r="F29" s="450"/>
      <c r="G29" s="450"/>
      <c r="H29" s="450"/>
      <c r="I29" s="450"/>
      <c r="J29" s="451"/>
      <c r="K29" s="969">
        <f>SUM(M16:M28)</f>
        <v>0</v>
      </c>
      <c r="L29" s="970"/>
      <c r="M29" s="459"/>
      <c r="N29" s="971"/>
      <c r="O29" s="972"/>
      <c r="P29" s="885"/>
      <c r="Q29" s="144"/>
      <c r="V29" s="143"/>
      <c r="W29" s="143"/>
      <c r="X29" s="143"/>
    </row>
  </sheetData>
  <sheetProtection/>
  <mergeCells count="100">
    <mergeCell ref="H6:J8"/>
    <mergeCell ref="A3:P3"/>
    <mergeCell ref="A5:B5"/>
    <mergeCell ref="C5:G5"/>
    <mergeCell ref="H5:J5"/>
    <mergeCell ref="K5:P5"/>
    <mergeCell ref="K6:P8"/>
    <mergeCell ref="A7:B7"/>
    <mergeCell ref="C7:D7"/>
    <mergeCell ref="E7:G7"/>
    <mergeCell ref="A8:B8"/>
    <mergeCell ref="C8:D8"/>
    <mergeCell ref="E8:G8"/>
    <mergeCell ref="A6:B6"/>
    <mergeCell ref="C6:D6"/>
    <mergeCell ref="E6:G6"/>
    <mergeCell ref="N10:P10"/>
    <mergeCell ref="A11:D11"/>
    <mergeCell ref="E11:G11"/>
    <mergeCell ref="H11:J11"/>
    <mergeCell ref="K11:M11"/>
    <mergeCell ref="N11:P11"/>
    <mergeCell ref="A10:D10"/>
    <mergeCell ref="E10:G10"/>
    <mergeCell ref="H10:J10"/>
    <mergeCell ref="K10:M10"/>
    <mergeCell ref="A14:P14"/>
    <mergeCell ref="B15:C15"/>
    <mergeCell ref="D15:E15"/>
    <mergeCell ref="F15:G15"/>
    <mergeCell ref="H15:J15"/>
    <mergeCell ref="N15:O15"/>
    <mergeCell ref="N16:O16"/>
    <mergeCell ref="B17:C17"/>
    <mergeCell ref="D17:E17"/>
    <mergeCell ref="F17:G17"/>
    <mergeCell ref="H17:J17"/>
    <mergeCell ref="N17:O17"/>
    <mergeCell ref="B16:C16"/>
    <mergeCell ref="D16:E16"/>
    <mergeCell ref="F16:G16"/>
    <mergeCell ref="H16:J16"/>
    <mergeCell ref="N18:O18"/>
    <mergeCell ref="B19:C19"/>
    <mergeCell ref="D19:E19"/>
    <mergeCell ref="F19:G19"/>
    <mergeCell ref="H19:J19"/>
    <mergeCell ref="N19:O19"/>
    <mergeCell ref="B18:C18"/>
    <mergeCell ref="D18:E18"/>
    <mergeCell ref="F18:G18"/>
    <mergeCell ref="H18:J18"/>
    <mergeCell ref="N20:O20"/>
    <mergeCell ref="B21:C21"/>
    <mergeCell ref="D21:E21"/>
    <mergeCell ref="F21:G21"/>
    <mergeCell ref="H21:J21"/>
    <mergeCell ref="N21:O21"/>
    <mergeCell ref="B20:C20"/>
    <mergeCell ref="D20:E20"/>
    <mergeCell ref="F20:G20"/>
    <mergeCell ref="H20:J20"/>
    <mergeCell ref="N22:O22"/>
    <mergeCell ref="B23:C23"/>
    <mergeCell ref="D23:E23"/>
    <mergeCell ref="F23:G23"/>
    <mergeCell ref="H23:J23"/>
    <mergeCell ref="N23:O23"/>
    <mergeCell ref="B22:C22"/>
    <mergeCell ref="D22:E22"/>
    <mergeCell ref="F22:G22"/>
    <mergeCell ref="H22:J22"/>
    <mergeCell ref="N24:O24"/>
    <mergeCell ref="B25:C25"/>
    <mergeCell ref="D25:E25"/>
    <mergeCell ref="F25:G25"/>
    <mergeCell ref="H25:J25"/>
    <mergeCell ref="N25:O25"/>
    <mergeCell ref="B24:C24"/>
    <mergeCell ref="D24:E24"/>
    <mergeCell ref="F24:G24"/>
    <mergeCell ref="H24:J24"/>
    <mergeCell ref="N26:O26"/>
    <mergeCell ref="B27:C27"/>
    <mergeCell ref="D27:E27"/>
    <mergeCell ref="F27:G27"/>
    <mergeCell ref="H27:J27"/>
    <mergeCell ref="N27:O27"/>
    <mergeCell ref="B26:C26"/>
    <mergeCell ref="D26:E26"/>
    <mergeCell ref="F26:G26"/>
    <mergeCell ref="H26:J26"/>
    <mergeCell ref="N28:O28"/>
    <mergeCell ref="A29:J29"/>
    <mergeCell ref="K29:M29"/>
    <mergeCell ref="N29:P29"/>
    <mergeCell ref="B28:C28"/>
    <mergeCell ref="D28:E28"/>
    <mergeCell ref="F28:G28"/>
    <mergeCell ref="H28:J28"/>
  </mergeCells>
  <printOptions/>
  <pageMargins left="0.5511811023622047" right="0.5511811023622047"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13">
      <selection activeCell="L6" sqref="L6"/>
    </sheetView>
  </sheetViews>
  <sheetFormatPr defaultColWidth="9.00390625" defaultRowHeight="16.5"/>
  <sheetData>
    <row r="1" spans="1:11" ht="21">
      <c r="A1" s="309" t="s">
        <v>405</v>
      </c>
      <c r="B1" s="309"/>
      <c r="C1" s="309"/>
      <c r="D1" s="309"/>
      <c r="E1" s="309"/>
      <c r="F1" s="309"/>
      <c r="G1" s="309"/>
      <c r="H1" s="309"/>
      <c r="I1" s="309"/>
      <c r="J1" s="309"/>
      <c r="K1" s="309"/>
    </row>
    <row r="2" ht="17.25">
      <c r="A2" s="216" t="s">
        <v>490</v>
      </c>
    </row>
    <row r="3" ht="17.25">
      <c r="A3" s="216" t="s">
        <v>406</v>
      </c>
    </row>
    <row r="4" ht="19.5">
      <c r="A4" s="217" t="s">
        <v>407</v>
      </c>
    </row>
    <row r="5" spans="1:11" ht="16.5">
      <c r="A5" s="310" t="s">
        <v>408</v>
      </c>
      <c r="B5" s="310"/>
      <c r="C5" s="310"/>
      <c r="D5" s="310"/>
      <c r="E5" s="310"/>
      <c r="F5" s="310"/>
      <c r="G5" s="310"/>
      <c r="H5" s="310"/>
      <c r="I5" s="310"/>
      <c r="J5" s="310"/>
      <c r="K5" s="310"/>
    </row>
    <row r="6" ht="19.5">
      <c r="A6" s="216" t="s">
        <v>409</v>
      </c>
    </row>
    <row r="7" ht="16.5">
      <c r="A7" s="218" t="s">
        <v>410</v>
      </c>
    </row>
    <row r="8" ht="16.5">
      <c r="A8" s="218" t="s">
        <v>411</v>
      </c>
    </row>
    <row r="9" ht="16.5">
      <c r="A9" s="218" t="s">
        <v>412</v>
      </c>
    </row>
    <row r="10" ht="16.5">
      <c r="A10" s="218" t="s">
        <v>413</v>
      </c>
    </row>
    <row r="11" ht="16.5">
      <c r="A11" s="218" t="s">
        <v>414</v>
      </c>
    </row>
    <row r="12" ht="16.5">
      <c r="A12" s="218" t="s">
        <v>415</v>
      </c>
    </row>
    <row r="13" ht="16.5">
      <c r="A13" s="218" t="s">
        <v>416</v>
      </c>
    </row>
    <row r="14" ht="16.5">
      <c r="A14" s="218" t="s">
        <v>417</v>
      </c>
    </row>
    <row r="15" ht="16.5">
      <c r="A15" s="218" t="s">
        <v>418</v>
      </c>
    </row>
    <row r="16" ht="17.25">
      <c r="A16" s="216" t="s">
        <v>419</v>
      </c>
    </row>
    <row r="17" ht="16.5">
      <c r="A17" s="1" t="s">
        <v>420</v>
      </c>
    </row>
    <row r="18" ht="16.5">
      <c r="A18" s="218" t="s">
        <v>421</v>
      </c>
    </row>
    <row r="19" ht="16.5">
      <c r="A19" s="218" t="s">
        <v>422</v>
      </c>
    </row>
    <row r="20" ht="16.5">
      <c r="A20" s="218" t="s">
        <v>423</v>
      </c>
    </row>
    <row r="21" ht="16.5">
      <c r="A21" s="218" t="s">
        <v>424</v>
      </c>
    </row>
    <row r="22" ht="16.5">
      <c r="A22" s="218" t="s">
        <v>425</v>
      </c>
    </row>
    <row r="23" ht="16.5">
      <c r="A23" s="218" t="s">
        <v>426</v>
      </c>
    </row>
    <row r="24" ht="16.5">
      <c r="A24" s="218" t="s">
        <v>427</v>
      </c>
    </row>
    <row r="25" ht="16.5">
      <c r="A25" s="218" t="s">
        <v>428</v>
      </c>
    </row>
    <row r="26" ht="16.5">
      <c r="A26" s="218" t="s">
        <v>429</v>
      </c>
    </row>
    <row r="27" ht="16.5">
      <c r="A27" s="218" t="s">
        <v>430</v>
      </c>
    </row>
    <row r="28" ht="16.5">
      <c r="A28" s="218" t="s">
        <v>431</v>
      </c>
    </row>
    <row r="29" ht="16.5">
      <c r="A29" s="218" t="s">
        <v>432</v>
      </c>
    </row>
    <row r="30" ht="16.5">
      <c r="A30" s="218" t="s">
        <v>433</v>
      </c>
    </row>
    <row r="31" ht="16.5">
      <c r="A31" s="218" t="s">
        <v>434</v>
      </c>
    </row>
    <row r="32" ht="16.5">
      <c r="A32" s="218" t="s">
        <v>435</v>
      </c>
    </row>
    <row r="33" ht="16.5">
      <c r="A33" s="218" t="s">
        <v>436</v>
      </c>
    </row>
    <row r="34" ht="17.25">
      <c r="A34" s="216" t="s">
        <v>437</v>
      </c>
    </row>
    <row r="35" ht="16.5">
      <c r="A35" s="218" t="s">
        <v>438</v>
      </c>
    </row>
    <row r="36" ht="16.5">
      <c r="A36" s="218" t="s">
        <v>439</v>
      </c>
    </row>
    <row r="37" ht="16.5">
      <c r="A37" s="218" t="s">
        <v>440</v>
      </c>
    </row>
    <row r="38" ht="16.5">
      <c r="A38" s="218" t="s">
        <v>441</v>
      </c>
    </row>
    <row r="39" ht="17.25">
      <c r="A39" s="216" t="s">
        <v>442</v>
      </c>
    </row>
    <row r="40" ht="16.5">
      <c r="A40" s="218" t="s">
        <v>443</v>
      </c>
    </row>
    <row r="41" ht="16.5">
      <c r="A41" s="218" t="s">
        <v>444</v>
      </c>
    </row>
    <row r="42" ht="16.5">
      <c r="A42" s="218" t="s">
        <v>445</v>
      </c>
    </row>
    <row r="43" ht="16.5">
      <c r="A43" s="218" t="s">
        <v>446</v>
      </c>
    </row>
  </sheetData>
  <sheetProtection/>
  <mergeCells count="2">
    <mergeCell ref="A1:K1"/>
    <mergeCell ref="A5:K5"/>
  </mergeCells>
  <printOptions/>
  <pageMargins left="0.15748031496062992" right="0.15748031496062992" top="0.3937007874015748" bottom="0.3937007874015748"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I14" sqref="I14"/>
    </sheetView>
  </sheetViews>
  <sheetFormatPr defaultColWidth="9.00390625" defaultRowHeight="16.5"/>
  <cols>
    <col min="1" max="1" width="6.125" style="0" customWidth="1"/>
    <col min="2" max="2" width="27.625" style="0" customWidth="1"/>
    <col min="3" max="3" width="12.625" style="0" customWidth="1"/>
    <col min="4" max="4" width="6.125" style="0" customWidth="1"/>
    <col min="5" max="5" width="27.625" style="0" customWidth="1"/>
    <col min="6" max="6" width="12.625" style="0" customWidth="1"/>
  </cols>
  <sheetData>
    <row r="1" spans="1:6" s="65" customFormat="1" ht="6.75" customHeight="1">
      <c r="A1" s="63"/>
      <c r="B1" s="63" t="s">
        <v>339</v>
      </c>
      <c r="C1" s="63"/>
      <c r="D1" s="63" t="s">
        <v>340</v>
      </c>
      <c r="E1" s="63"/>
      <c r="F1" s="63" t="s">
        <v>341</v>
      </c>
    </row>
    <row r="2" spans="1:6" s="113" customFormat="1" ht="34.5" customHeight="1">
      <c r="A2" s="219" t="s">
        <v>290</v>
      </c>
      <c r="B2" s="220"/>
      <c r="C2" s="221"/>
      <c r="D2" s="220"/>
      <c r="E2" s="220"/>
      <c r="F2" s="220"/>
    </row>
    <row r="3" spans="1:6" s="223" customFormat="1" ht="34.5" customHeight="1">
      <c r="A3" s="219" t="s">
        <v>447</v>
      </c>
      <c r="B3" s="222"/>
      <c r="C3" s="222"/>
      <c r="D3" s="222"/>
      <c r="E3" s="222"/>
      <c r="F3" s="222"/>
    </row>
    <row r="4" ht="30" customHeight="1">
      <c r="A4" s="43" t="s">
        <v>448</v>
      </c>
    </row>
    <row r="5" spans="1:6" s="43" customFormat="1" ht="30" customHeight="1">
      <c r="A5" s="224" t="s">
        <v>449</v>
      </c>
      <c r="B5" s="224"/>
      <c r="C5" s="224"/>
      <c r="D5" s="224"/>
      <c r="E5" s="224"/>
      <c r="F5" s="224"/>
    </row>
    <row r="6" spans="1:6" ht="30" customHeight="1" thickBot="1">
      <c r="A6" s="222" t="s">
        <v>450</v>
      </c>
      <c r="B6" s="222"/>
      <c r="C6" s="222"/>
      <c r="D6" s="222"/>
      <c r="E6" s="222"/>
      <c r="F6" s="222"/>
    </row>
    <row r="7" spans="1:6" ht="30" customHeight="1">
      <c r="A7" s="225" t="s">
        <v>41</v>
      </c>
      <c r="B7" s="226" t="s">
        <v>451</v>
      </c>
      <c r="C7" s="226" t="s">
        <v>43</v>
      </c>
      <c r="D7" s="226" t="s">
        <v>41</v>
      </c>
      <c r="E7" s="226" t="s">
        <v>451</v>
      </c>
      <c r="F7" s="227" t="s">
        <v>43</v>
      </c>
    </row>
    <row r="8" spans="1:6" ht="30" customHeight="1">
      <c r="A8" s="228" t="s">
        <v>452</v>
      </c>
      <c r="B8" s="229"/>
      <c r="C8" s="230"/>
      <c r="D8" s="231" t="s">
        <v>453</v>
      </c>
      <c r="E8" s="229"/>
      <c r="F8" s="232"/>
    </row>
    <row r="9" spans="1:6" ht="30" customHeight="1">
      <c r="A9" s="228" t="s">
        <v>454</v>
      </c>
      <c r="B9" s="229"/>
      <c r="C9" s="230"/>
      <c r="D9" s="231" t="s">
        <v>455</v>
      </c>
      <c r="E9" s="229"/>
      <c r="F9" s="232"/>
    </row>
    <row r="10" spans="1:6" ht="30" customHeight="1">
      <c r="A10" s="228" t="s">
        <v>456</v>
      </c>
      <c r="B10" s="229"/>
      <c r="C10" s="230"/>
      <c r="D10" s="231" t="s">
        <v>457</v>
      </c>
      <c r="E10" s="229"/>
      <c r="F10" s="232"/>
    </row>
    <row r="11" spans="1:6" ht="30" customHeight="1">
      <c r="A11" s="228" t="s">
        <v>458</v>
      </c>
      <c r="B11" s="229"/>
      <c r="C11" s="230"/>
      <c r="D11" s="231" t="s">
        <v>459</v>
      </c>
      <c r="E11" s="229"/>
      <c r="F11" s="232"/>
    </row>
    <row r="12" spans="1:6" ht="30" customHeight="1">
      <c r="A12" s="228" t="s">
        <v>460</v>
      </c>
      <c r="B12" s="229"/>
      <c r="C12" s="230"/>
      <c r="D12" s="231" t="s">
        <v>461</v>
      </c>
      <c r="E12" s="229"/>
      <c r="F12" s="232"/>
    </row>
    <row r="13" spans="1:6" ht="30" customHeight="1">
      <c r="A13" s="228" t="s">
        <v>462</v>
      </c>
      <c r="B13" s="229"/>
      <c r="C13" s="230"/>
      <c r="D13" s="231" t="s">
        <v>463</v>
      </c>
      <c r="E13" s="229"/>
      <c r="F13" s="232"/>
    </row>
    <row r="14" spans="1:6" ht="30" customHeight="1">
      <c r="A14" s="228" t="s">
        <v>464</v>
      </c>
      <c r="B14" s="229"/>
      <c r="C14" s="230"/>
      <c r="D14" s="231" t="s">
        <v>465</v>
      </c>
      <c r="E14" s="229"/>
      <c r="F14" s="232"/>
    </row>
    <row r="15" spans="1:6" ht="30" customHeight="1">
      <c r="A15" s="228" t="s">
        <v>466</v>
      </c>
      <c r="B15" s="229"/>
      <c r="C15" s="230"/>
      <c r="D15" s="231" t="s">
        <v>467</v>
      </c>
      <c r="E15" s="229"/>
      <c r="F15" s="232"/>
    </row>
    <row r="16" spans="1:6" ht="30" customHeight="1">
      <c r="A16" s="228" t="s">
        <v>468</v>
      </c>
      <c r="B16" s="229"/>
      <c r="C16" s="230"/>
      <c r="D16" s="231" t="s">
        <v>469</v>
      </c>
      <c r="E16" s="229"/>
      <c r="F16" s="232"/>
    </row>
    <row r="17" spans="1:6" ht="30" customHeight="1">
      <c r="A17" s="228" t="s">
        <v>470</v>
      </c>
      <c r="B17" s="229"/>
      <c r="C17" s="230"/>
      <c r="D17" s="231" t="s">
        <v>471</v>
      </c>
      <c r="E17" s="229"/>
      <c r="F17" s="232"/>
    </row>
    <row r="18" spans="1:6" ht="30" customHeight="1">
      <c r="A18" s="228" t="s">
        <v>472</v>
      </c>
      <c r="B18" s="229"/>
      <c r="C18" s="230"/>
      <c r="D18" s="231" t="s">
        <v>473</v>
      </c>
      <c r="E18" s="229"/>
      <c r="F18" s="232"/>
    </row>
    <row r="19" spans="1:6" ht="30" customHeight="1">
      <c r="A19" s="228" t="s">
        <v>474</v>
      </c>
      <c r="B19" s="229"/>
      <c r="C19" s="230"/>
      <c r="D19" s="231" t="s">
        <v>475</v>
      </c>
      <c r="E19" s="229"/>
      <c r="F19" s="232"/>
    </row>
    <row r="20" spans="1:6" ht="30" customHeight="1">
      <c r="A20" s="228" t="s">
        <v>476</v>
      </c>
      <c r="B20" s="229"/>
      <c r="C20" s="230"/>
      <c r="D20" s="231" t="s">
        <v>477</v>
      </c>
      <c r="E20" s="229"/>
      <c r="F20" s="232"/>
    </row>
    <row r="21" spans="1:6" ht="30" customHeight="1">
      <c r="A21" s="228" t="s">
        <v>478</v>
      </c>
      <c r="B21" s="229"/>
      <c r="C21" s="230"/>
      <c r="D21" s="231" t="s">
        <v>479</v>
      </c>
      <c r="E21" s="229"/>
      <c r="F21" s="232"/>
    </row>
    <row r="22" spans="1:6" ht="30" customHeight="1">
      <c r="A22" s="228" t="s">
        <v>480</v>
      </c>
      <c r="B22" s="229"/>
      <c r="C22" s="230"/>
      <c r="D22" s="231" t="s">
        <v>481</v>
      </c>
      <c r="E22" s="229"/>
      <c r="F22" s="232"/>
    </row>
    <row r="23" spans="1:6" ht="30" customHeight="1">
      <c r="A23" s="228" t="s">
        <v>482</v>
      </c>
      <c r="B23" s="229"/>
      <c r="C23" s="230"/>
      <c r="D23" s="231" t="s">
        <v>483</v>
      </c>
      <c r="E23" s="229"/>
      <c r="F23" s="232"/>
    </row>
    <row r="24" spans="1:6" ht="30" customHeight="1">
      <c r="A24" s="228" t="s">
        <v>484</v>
      </c>
      <c r="B24" s="229"/>
      <c r="C24" s="230"/>
      <c r="D24" s="231" t="s">
        <v>485</v>
      </c>
      <c r="E24" s="229"/>
      <c r="F24" s="232"/>
    </row>
    <row r="25" spans="1:6" ht="30" customHeight="1">
      <c r="A25" s="228" t="s">
        <v>486</v>
      </c>
      <c r="B25" s="229"/>
      <c r="C25" s="230"/>
      <c r="D25" s="231"/>
      <c r="E25" s="214" t="s">
        <v>487</v>
      </c>
      <c r="F25" s="232">
        <f>SUM(F8:F24)</f>
        <v>0</v>
      </c>
    </row>
    <row r="26" spans="1:6" ht="30" customHeight="1">
      <c r="A26" s="228"/>
      <c r="B26" s="214" t="s">
        <v>487</v>
      </c>
      <c r="C26" s="230">
        <f>SUM(C8:C25)</f>
        <v>0</v>
      </c>
      <c r="D26" s="231"/>
      <c r="E26" s="214" t="s">
        <v>8</v>
      </c>
      <c r="F26" s="232">
        <f>C26+F25</f>
        <v>0</v>
      </c>
    </row>
    <row r="27" spans="1:6" ht="27" customHeight="1" thickBot="1">
      <c r="A27" s="311" t="s">
        <v>488</v>
      </c>
      <c r="B27" s="312"/>
      <c r="C27" s="233" t="s">
        <v>489</v>
      </c>
      <c r="D27" s="234"/>
      <c r="E27" s="234"/>
      <c r="F27" s="235"/>
    </row>
  </sheetData>
  <sheetProtection/>
  <mergeCells count="1">
    <mergeCell ref="A27:B27"/>
  </mergeCells>
  <printOptions/>
  <pageMargins left="0.15748031496062992" right="0.15748031496062992" top="0.3937007874015748" bottom="0.3937007874015748"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M29"/>
  <sheetViews>
    <sheetView zoomScalePageLayoutView="0" workbookViewId="0" topLeftCell="A1">
      <selection activeCell="P15" sqref="P15"/>
    </sheetView>
  </sheetViews>
  <sheetFormatPr defaultColWidth="8.875" defaultRowHeight="16.5"/>
  <cols>
    <col min="1" max="1" width="5.25390625" style="1" customWidth="1"/>
    <col min="2" max="2" width="7.75390625" style="1" customWidth="1"/>
    <col min="3" max="3" width="7.625" style="1" customWidth="1"/>
    <col min="4" max="4" width="6.375" style="1" customWidth="1"/>
    <col min="5" max="5" width="6.125" style="1" customWidth="1"/>
    <col min="6" max="6" width="4.75390625" style="1" customWidth="1"/>
    <col min="7" max="7" width="4.875" style="1" customWidth="1"/>
    <col min="8" max="8" width="4.375" style="1" customWidth="1"/>
    <col min="9" max="9" width="7.25390625" style="1" customWidth="1"/>
    <col min="10" max="10" width="9.375" style="1" customWidth="1"/>
    <col min="11" max="11" width="2.375" style="1" customWidth="1"/>
    <col min="12" max="12" width="5.125" style="1" customWidth="1"/>
    <col min="13" max="13" width="17.625" style="1" customWidth="1"/>
    <col min="14" max="16384" width="8.875" style="1" customWidth="1"/>
  </cols>
  <sheetData>
    <row r="1" spans="3:12" s="72" customFormat="1" ht="6.75" customHeight="1">
      <c r="C1" s="72" t="s">
        <v>339</v>
      </c>
      <c r="G1" s="73" t="s">
        <v>340</v>
      </c>
      <c r="K1" s="73"/>
      <c r="L1" s="74" t="s">
        <v>341</v>
      </c>
    </row>
    <row r="2" spans="1:13" ht="33.75" customHeight="1">
      <c r="A2" s="412" t="s">
        <v>404</v>
      </c>
      <c r="B2" s="412"/>
      <c r="C2" s="412"/>
      <c r="D2" s="412"/>
      <c r="E2" s="412"/>
      <c r="F2" s="412"/>
      <c r="G2" s="412"/>
      <c r="H2" s="412"/>
      <c r="I2" s="412"/>
      <c r="J2" s="412"/>
      <c r="K2" s="412"/>
      <c r="L2" s="412"/>
      <c r="M2" s="412"/>
    </row>
    <row r="3" spans="1:13" ht="17.25" customHeight="1">
      <c r="A3" s="413" t="s">
        <v>36</v>
      </c>
      <c r="B3" s="413"/>
      <c r="C3" s="413"/>
      <c r="D3" s="413"/>
      <c r="E3" s="413"/>
      <c r="F3" s="413"/>
      <c r="G3" s="413"/>
      <c r="H3" s="413"/>
      <c r="I3" s="413"/>
      <c r="J3" s="413"/>
      <c r="K3" s="413"/>
      <c r="L3" s="413"/>
      <c r="M3" s="413"/>
    </row>
    <row r="4" spans="1:13" s="43" customFormat="1" ht="19.5" customHeight="1">
      <c r="A4" s="365" t="s">
        <v>42</v>
      </c>
      <c r="B4" s="414"/>
      <c r="C4" s="313" t="s">
        <v>37</v>
      </c>
      <c r="D4" s="390"/>
      <c r="E4" s="390"/>
      <c r="F4" s="390"/>
      <c r="G4" s="391"/>
      <c r="H4" s="365" t="s">
        <v>43</v>
      </c>
      <c r="I4" s="365"/>
      <c r="J4" s="414"/>
      <c r="K4" s="415" t="s">
        <v>39</v>
      </c>
      <c r="L4" s="390"/>
      <c r="M4" s="391"/>
    </row>
    <row r="5" spans="1:13" ht="19.5" customHeight="1">
      <c r="A5" s="405" t="s">
        <v>40</v>
      </c>
      <c r="B5" s="406"/>
      <c r="C5" s="401" t="s">
        <v>9</v>
      </c>
      <c r="D5" s="402"/>
      <c r="E5" s="401"/>
      <c r="F5" s="403"/>
      <c r="G5" s="404"/>
      <c r="H5" s="411"/>
      <c r="I5" s="411"/>
      <c r="J5" s="411"/>
      <c r="K5" s="392"/>
      <c r="L5" s="393"/>
      <c r="M5" s="394"/>
    </row>
    <row r="6" spans="1:13" ht="19.5" customHeight="1">
      <c r="A6" s="407"/>
      <c r="B6" s="408"/>
      <c r="C6" s="401" t="s">
        <v>10</v>
      </c>
      <c r="D6" s="402"/>
      <c r="E6" s="401"/>
      <c r="F6" s="403"/>
      <c r="G6" s="404"/>
      <c r="H6" s="411"/>
      <c r="I6" s="411"/>
      <c r="J6" s="411"/>
      <c r="K6" s="395"/>
      <c r="L6" s="396"/>
      <c r="M6" s="397"/>
    </row>
    <row r="7" spans="1:13" ht="19.5" customHeight="1">
      <c r="A7" s="409"/>
      <c r="B7" s="410"/>
      <c r="C7" s="401" t="s">
        <v>11</v>
      </c>
      <c r="D7" s="402"/>
      <c r="E7" s="401"/>
      <c r="F7" s="403"/>
      <c r="G7" s="404"/>
      <c r="H7" s="411"/>
      <c r="I7" s="411"/>
      <c r="J7" s="411"/>
      <c r="K7" s="398"/>
      <c r="L7" s="399"/>
      <c r="M7" s="400"/>
    </row>
    <row r="8" spans="1:12" ht="17.25" customHeight="1">
      <c r="A8" s="6"/>
      <c r="B8" s="7"/>
      <c r="C8" s="23"/>
      <c r="D8" s="23"/>
      <c r="E8" s="23"/>
      <c r="F8" s="23"/>
      <c r="G8" s="23"/>
      <c r="H8" s="31"/>
      <c r="I8" s="31"/>
      <c r="J8" s="31"/>
      <c r="K8" s="31"/>
      <c r="L8" s="28"/>
    </row>
    <row r="9" spans="1:13" ht="18.75" customHeight="1">
      <c r="A9" s="313" t="s">
        <v>342</v>
      </c>
      <c r="B9" s="390"/>
      <c r="C9" s="391"/>
      <c r="D9" s="313" t="s">
        <v>255</v>
      </c>
      <c r="E9" s="314"/>
      <c r="F9" s="314"/>
      <c r="G9" s="315"/>
      <c r="H9" s="313" t="s">
        <v>22</v>
      </c>
      <c r="I9" s="314"/>
      <c r="J9" s="314"/>
      <c r="K9" s="315"/>
      <c r="L9" s="313" t="s">
        <v>56</v>
      </c>
      <c r="M9" s="316"/>
    </row>
    <row r="10" spans="1:13" ht="27.75" customHeight="1">
      <c r="A10" s="369"/>
      <c r="B10" s="370"/>
      <c r="C10" s="370"/>
      <c r="D10" s="371"/>
      <c r="E10" s="370"/>
      <c r="F10" s="370"/>
      <c r="G10" s="372"/>
      <c r="H10" s="369"/>
      <c r="I10" s="379"/>
      <c r="J10" s="380"/>
      <c r="K10" s="381"/>
      <c r="L10" s="27"/>
      <c r="M10" s="32"/>
    </row>
    <row r="11" spans="1:13" ht="27.75" customHeight="1">
      <c r="A11" s="382"/>
      <c r="B11" s="374"/>
      <c r="C11" s="374"/>
      <c r="D11" s="373"/>
      <c r="E11" s="374"/>
      <c r="F11" s="374"/>
      <c r="G11" s="375"/>
      <c r="H11" s="382"/>
      <c r="I11" s="383"/>
      <c r="J11" s="384"/>
      <c r="K11" s="385"/>
      <c r="L11" s="33"/>
      <c r="M11" s="34"/>
    </row>
    <row r="12" spans="1:13" ht="27.75" customHeight="1">
      <c r="A12" s="386"/>
      <c r="B12" s="377"/>
      <c r="C12" s="377"/>
      <c r="D12" s="376"/>
      <c r="E12" s="377"/>
      <c r="F12" s="377"/>
      <c r="G12" s="378"/>
      <c r="H12" s="386"/>
      <c r="I12" s="387"/>
      <c r="J12" s="388"/>
      <c r="K12" s="389"/>
      <c r="L12" s="35"/>
      <c r="M12" s="36"/>
    </row>
    <row r="13" ht="13.5" customHeight="1"/>
    <row r="14" spans="1:13" ht="99" customHeight="1">
      <c r="A14" s="359" t="s">
        <v>25</v>
      </c>
      <c r="B14" s="359"/>
      <c r="C14" s="359"/>
      <c r="D14" s="359"/>
      <c r="E14" s="359"/>
      <c r="F14" s="359"/>
      <c r="G14" s="359"/>
      <c r="H14" s="359"/>
      <c r="I14" s="359"/>
      <c r="J14" s="359"/>
      <c r="K14" s="359"/>
      <c r="L14" s="359"/>
      <c r="M14" s="360"/>
    </row>
    <row r="15" spans="1:13" s="41" customFormat="1" ht="24" customHeight="1">
      <c r="A15" s="361" t="s">
        <v>236</v>
      </c>
      <c r="B15" s="362"/>
      <c r="C15" s="362"/>
      <c r="D15" s="362"/>
      <c r="E15" s="362"/>
      <c r="F15" s="362"/>
      <c r="G15" s="362"/>
      <c r="H15" s="362"/>
      <c r="I15" s="362"/>
      <c r="J15" s="362"/>
      <c r="K15" s="362"/>
      <c r="L15" s="362"/>
      <c r="M15" s="363"/>
    </row>
    <row r="16" spans="1:13" s="41" customFormat="1" ht="24.75" customHeight="1">
      <c r="A16" s="207"/>
      <c r="B16" s="198"/>
      <c r="C16" s="364" t="s">
        <v>352</v>
      </c>
      <c r="D16" s="364"/>
      <c r="E16" s="364"/>
      <c r="F16" s="364"/>
      <c r="G16" s="364"/>
      <c r="H16" s="364"/>
      <c r="I16" s="364"/>
      <c r="J16" s="364"/>
      <c r="K16" s="364"/>
      <c r="L16" s="364"/>
      <c r="M16" s="208" t="s">
        <v>343</v>
      </c>
    </row>
    <row r="17" spans="1:13" ht="32.25" customHeight="1">
      <c r="A17" s="365" t="s">
        <v>344</v>
      </c>
      <c r="B17" s="366"/>
      <c r="C17" s="366"/>
      <c r="D17" s="200"/>
      <c r="E17" s="181" t="s">
        <v>345</v>
      </c>
      <c r="F17" s="47"/>
      <c r="G17" s="314" t="s">
        <v>346</v>
      </c>
      <c r="H17" s="367"/>
      <c r="I17" s="201"/>
      <c r="J17" s="368" t="s">
        <v>353</v>
      </c>
      <c r="K17" s="368"/>
      <c r="L17" s="368"/>
      <c r="M17" s="205"/>
    </row>
    <row r="18" spans="1:13" ht="23.25" customHeight="1">
      <c r="A18" s="333" t="s">
        <v>354</v>
      </c>
      <c r="B18" s="334"/>
      <c r="C18" s="334"/>
      <c r="D18" s="334"/>
      <c r="E18" s="347"/>
      <c r="F18" s="348" t="s">
        <v>355</v>
      </c>
      <c r="G18" s="349"/>
      <c r="H18" s="349"/>
      <c r="I18" s="348" t="s">
        <v>347</v>
      </c>
      <c r="J18" s="349"/>
      <c r="K18" s="352" t="s">
        <v>356</v>
      </c>
      <c r="L18" s="353"/>
      <c r="M18" s="354"/>
    </row>
    <row r="19" spans="1:13" ht="30" customHeight="1">
      <c r="A19" s="183" t="s">
        <v>41</v>
      </c>
      <c r="B19" s="333" t="s">
        <v>357</v>
      </c>
      <c r="C19" s="356"/>
      <c r="D19" s="357" t="s">
        <v>358</v>
      </c>
      <c r="E19" s="358"/>
      <c r="F19" s="350"/>
      <c r="G19" s="351"/>
      <c r="H19" s="351"/>
      <c r="I19" s="350"/>
      <c r="J19" s="351"/>
      <c r="K19" s="350"/>
      <c r="L19" s="351"/>
      <c r="M19" s="355"/>
    </row>
    <row r="20" spans="1:13" ht="27.75" customHeight="1">
      <c r="A20" s="206"/>
      <c r="B20" s="325"/>
      <c r="C20" s="326"/>
      <c r="D20" s="327"/>
      <c r="E20" s="328"/>
      <c r="F20" s="329"/>
      <c r="G20" s="330"/>
      <c r="H20" s="330"/>
      <c r="I20" s="331"/>
      <c r="J20" s="332"/>
      <c r="K20" s="338" t="s">
        <v>359</v>
      </c>
      <c r="L20" s="339"/>
      <c r="M20" s="340"/>
    </row>
    <row r="21" spans="1:13" ht="27.75" customHeight="1">
      <c r="A21" s="206"/>
      <c r="B21" s="325"/>
      <c r="C21" s="326"/>
      <c r="D21" s="327"/>
      <c r="E21" s="328"/>
      <c r="F21" s="329"/>
      <c r="G21" s="330"/>
      <c r="H21" s="330"/>
      <c r="I21" s="331"/>
      <c r="J21" s="332"/>
      <c r="K21" s="341"/>
      <c r="L21" s="342"/>
      <c r="M21" s="343"/>
    </row>
    <row r="22" spans="1:13" ht="27.75" customHeight="1">
      <c r="A22" s="206"/>
      <c r="B22" s="325"/>
      <c r="C22" s="326"/>
      <c r="D22" s="327"/>
      <c r="E22" s="328"/>
      <c r="F22" s="329"/>
      <c r="G22" s="330"/>
      <c r="H22" s="330"/>
      <c r="I22" s="331"/>
      <c r="J22" s="332"/>
      <c r="K22" s="344"/>
      <c r="L22" s="345"/>
      <c r="M22" s="346"/>
    </row>
    <row r="23" spans="1:13" ht="27.75" customHeight="1">
      <c r="A23" s="206"/>
      <c r="B23" s="325"/>
      <c r="C23" s="326"/>
      <c r="D23" s="327"/>
      <c r="E23" s="328"/>
      <c r="F23" s="329"/>
      <c r="G23" s="330"/>
      <c r="H23" s="330"/>
      <c r="I23" s="331"/>
      <c r="J23" s="332"/>
      <c r="K23" s="344"/>
      <c r="L23" s="345"/>
      <c r="M23" s="346"/>
    </row>
    <row r="24" spans="1:13" ht="27.75" customHeight="1">
      <c r="A24" s="206"/>
      <c r="B24" s="325"/>
      <c r="C24" s="326"/>
      <c r="D24" s="327"/>
      <c r="E24" s="328"/>
      <c r="F24" s="329"/>
      <c r="G24" s="330"/>
      <c r="H24" s="330"/>
      <c r="I24" s="331"/>
      <c r="J24" s="332"/>
      <c r="K24" s="317"/>
      <c r="L24" s="320"/>
      <c r="M24" s="321"/>
    </row>
    <row r="25" spans="1:13" ht="27.75" customHeight="1">
      <c r="A25" s="206"/>
      <c r="B25" s="325"/>
      <c r="C25" s="326"/>
      <c r="D25" s="327"/>
      <c r="E25" s="328"/>
      <c r="F25" s="329"/>
      <c r="G25" s="330"/>
      <c r="H25" s="330"/>
      <c r="I25" s="331"/>
      <c r="J25" s="332"/>
      <c r="K25" s="318"/>
      <c r="L25" s="322"/>
      <c r="M25" s="321"/>
    </row>
    <row r="26" spans="1:13" ht="27.75" customHeight="1">
      <c r="A26" s="333" t="s">
        <v>38</v>
      </c>
      <c r="B26" s="334"/>
      <c r="C26" s="335">
        <f>SUM(F20:H25)</f>
        <v>0</v>
      </c>
      <c r="D26" s="336"/>
      <c r="E26" s="336"/>
      <c r="F26" s="336"/>
      <c r="G26" s="336"/>
      <c r="H26" s="336"/>
      <c r="I26" s="336"/>
      <c r="J26" s="337"/>
      <c r="K26" s="319"/>
      <c r="L26" s="323"/>
      <c r="M26" s="324"/>
    </row>
    <row r="27" spans="1:13" ht="9.75" customHeight="1">
      <c r="A27" s="182"/>
      <c r="B27" s="202"/>
      <c r="C27" s="202"/>
      <c r="D27" s="182"/>
      <c r="E27" s="202"/>
      <c r="F27" s="203"/>
      <c r="G27" s="204"/>
      <c r="H27" s="204"/>
      <c r="I27" s="100"/>
      <c r="J27" s="191"/>
      <c r="K27" s="191"/>
      <c r="L27" s="191"/>
      <c r="M27" s="191"/>
    </row>
    <row r="28" spans="1:13" ht="24.75" customHeight="1">
      <c r="A28" s="313" t="s">
        <v>349</v>
      </c>
      <c r="B28" s="314"/>
      <c r="C28" s="314"/>
      <c r="D28" s="313" t="s">
        <v>350</v>
      </c>
      <c r="E28" s="314"/>
      <c r="F28" s="314"/>
      <c r="G28" s="315"/>
      <c r="H28" s="313" t="s">
        <v>351</v>
      </c>
      <c r="I28" s="314"/>
      <c r="J28" s="314"/>
      <c r="K28" s="315"/>
      <c r="L28" s="313" t="s">
        <v>56</v>
      </c>
      <c r="M28" s="316"/>
    </row>
    <row r="29" spans="1:13" ht="44.25" customHeight="1">
      <c r="A29" s="313"/>
      <c r="B29" s="314"/>
      <c r="C29" s="314"/>
      <c r="D29" s="313"/>
      <c r="E29" s="314"/>
      <c r="F29" s="314"/>
      <c r="G29" s="315"/>
      <c r="H29" s="313"/>
      <c r="I29" s="314"/>
      <c r="J29" s="314"/>
      <c r="K29" s="315"/>
      <c r="L29" s="313"/>
      <c r="M29" s="316"/>
    </row>
  </sheetData>
  <sheetProtection/>
  <mergeCells count="75">
    <mergeCell ref="C5:D5"/>
    <mergeCell ref="E5:G5"/>
    <mergeCell ref="H5:J7"/>
    <mergeCell ref="A2:M2"/>
    <mergeCell ref="A3:M3"/>
    <mergeCell ref="A4:B4"/>
    <mergeCell ref="C4:G4"/>
    <mergeCell ref="H4:J4"/>
    <mergeCell ref="K4:M4"/>
    <mergeCell ref="A9:C9"/>
    <mergeCell ref="D9:G9"/>
    <mergeCell ref="H9:K9"/>
    <mergeCell ref="L9:M9"/>
    <mergeCell ref="K5:M7"/>
    <mergeCell ref="C6:D6"/>
    <mergeCell ref="E6:G6"/>
    <mergeCell ref="C7:D7"/>
    <mergeCell ref="E7:G7"/>
    <mergeCell ref="A5:B7"/>
    <mergeCell ref="A10:C10"/>
    <mergeCell ref="D10:G12"/>
    <mergeCell ref="H10:K10"/>
    <mergeCell ref="A11:C11"/>
    <mergeCell ref="H11:K11"/>
    <mergeCell ref="A12:C12"/>
    <mergeCell ref="H12:K12"/>
    <mergeCell ref="K18:M19"/>
    <mergeCell ref="B19:C19"/>
    <mergeCell ref="D19:E19"/>
    <mergeCell ref="A14:M14"/>
    <mergeCell ref="A15:M15"/>
    <mergeCell ref="C16:L16"/>
    <mergeCell ref="A17:C17"/>
    <mergeCell ref="G17:H17"/>
    <mergeCell ref="J17:L17"/>
    <mergeCell ref="B20:C20"/>
    <mergeCell ref="D20:E20"/>
    <mergeCell ref="F20:H20"/>
    <mergeCell ref="I20:J20"/>
    <mergeCell ref="A18:E18"/>
    <mergeCell ref="F18:H19"/>
    <mergeCell ref="I18:J19"/>
    <mergeCell ref="K20:M23"/>
    <mergeCell ref="B21:C21"/>
    <mergeCell ref="D21:E21"/>
    <mergeCell ref="F21:H21"/>
    <mergeCell ref="I21:J21"/>
    <mergeCell ref="B22:C22"/>
    <mergeCell ref="D22:E22"/>
    <mergeCell ref="F22:H22"/>
    <mergeCell ref="I22:J22"/>
    <mergeCell ref="B23:C23"/>
    <mergeCell ref="D23:E23"/>
    <mergeCell ref="F23:H23"/>
    <mergeCell ref="I23:J23"/>
    <mergeCell ref="B24:C24"/>
    <mergeCell ref="D24:E24"/>
    <mergeCell ref="F24:H24"/>
    <mergeCell ref="I24:J24"/>
    <mergeCell ref="K24:K26"/>
    <mergeCell ref="L24:M26"/>
    <mergeCell ref="B25:C25"/>
    <mergeCell ref="D25:E25"/>
    <mergeCell ref="F25:H25"/>
    <mergeCell ref="I25:J25"/>
    <mergeCell ref="A26:B26"/>
    <mergeCell ref="C26:J26"/>
    <mergeCell ref="A29:C29"/>
    <mergeCell ref="D29:G29"/>
    <mergeCell ref="H29:K29"/>
    <mergeCell ref="L29:M29"/>
    <mergeCell ref="A28:C28"/>
    <mergeCell ref="D28:G28"/>
    <mergeCell ref="H28:K28"/>
    <mergeCell ref="L28:M28"/>
  </mergeCells>
  <printOptions/>
  <pageMargins left="0" right="0" top="0.1968503937007874" bottom="0.1968503937007874" header="0.5118110236220472" footer="0.5118110236220472"/>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M27"/>
  <sheetViews>
    <sheetView zoomScalePageLayoutView="0" workbookViewId="0" topLeftCell="A13">
      <selection activeCell="N20" sqref="N20"/>
    </sheetView>
  </sheetViews>
  <sheetFormatPr defaultColWidth="8.875" defaultRowHeight="16.5"/>
  <cols>
    <col min="1" max="1" width="3.875" style="1" customWidth="1"/>
    <col min="2" max="2" width="9.125" style="1" customWidth="1"/>
    <col min="3" max="3" width="7.625" style="1" customWidth="1"/>
    <col min="4" max="4" width="6.375" style="1" customWidth="1"/>
    <col min="5" max="5" width="6.125" style="1" customWidth="1"/>
    <col min="6" max="6" width="4.75390625" style="1" customWidth="1"/>
    <col min="7" max="7" width="6.50390625" style="1" customWidth="1"/>
    <col min="8" max="8" width="5.375" style="1" customWidth="1"/>
    <col min="9" max="9" width="5.25390625" style="1" customWidth="1"/>
    <col min="10" max="10" width="4.875" style="1" customWidth="1"/>
    <col min="11" max="11" width="7.25390625" style="1" customWidth="1"/>
    <col min="12" max="12" width="6.25390625" style="1" customWidth="1"/>
    <col min="13" max="13" width="16.375" style="1" customWidth="1"/>
    <col min="14" max="16384" width="8.875" style="1" customWidth="1"/>
  </cols>
  <sheetData>
    <row r="1" spans="1:13" s="41" customFormat="1" ht="24" customHeight="1">
      <c r="A1" s="361" t="s">
        <v>236</v>
      </c>
      <c r="B1" s="362"/>
      <c r="C1" s="362"/>
      <c r="D1" s="362"/>
      <c r="E1" s="362"/>
      <c r="F1" s="362"/>
      <c r="G1" s="362"/>
      <c r="H1" s="362"/>
      <c r="I1" s="362"/>
      <c r="J1" s="362"/>
      <c r="K1" s="362"/>
      <c r="L1" s="362"/>
      <c r="M1" s="363"/>
    </row>
    <row r="2" spans="1:13" s="41" customFormat="1" ht="24.75" customHeight="1">
      <c r="A2" s="207"/>
      <c r="B2" s="199"/>
      <c r="C2" s="364" t="s">
        <v>360</v>
      </c>
      <c r="D2" s="364"/>
      <c r="E2" s="364"/>
      <c r="F2" s="364"/>
      <c r="G2" s="364"/>
      <c r="H2" s="364"/>
      <c r="I2" s="364"/>
      <c r="J2" s="364"/>
      <c r="K2" s="364"/>
      <c r="L2" s="364"/>
      <c r="M2" s="208" t="s">
        <v>343</v>
      </c>
    </row>
    <row r="3" spans="1:13" ht="32.25" customHeight="1">
      <c r="A3" s="365" t="s">
        <v>344</v>
      </c>
      <c r="B3" s="366"/>
      <c r="C3" s="366"/>
      <c r="D3" s="200"/>
      <c r="E3" s="181" t="s">
        <v>345</v>
      </c>
      <c r="F3" s="47"/>
      <c r="G3" s="181" t="s">
        <v>346</v>
      </c>
      <c r="H3" s="47"/>
      <c r="I3" s="201"/>
      <c r="J3" s="368" t="s">
        <v>353</v>
      </c>
      <c r="K3" s="368"/>
      <c r="L3" s="368"/>
      <c r="M3" s="205">
        <f>F11</f>
        <v>0</v>
      </c>
    </row>
    <row r="4" spans="1:13" ht="30" customHeight="1">
      <c r="A4" s="333" t="s">
        <v>361</v>
      </c>
      <c r="B4" s="416"/>
      <c r="C4" s="356"/>
      <c r="D4" s="333" t="s">
        <v>362</v>
      </c>
      <c r="E4" s="356"/>
      <c r="F4" s="333" t="s">
        <v>355</v>
      </c>
      <c r="G4" s="390"/>
      <c r="H4" s="391"/>
      <c r="I4" s="313" t="s">
        <v>347</v>
      </c>
      <c r="J4" s="390"/>
      <c r="K4" s="390"/>
      <c r="L4" s="390"/>
      <c r="M4" s="391"/>
    </row>
    <row r="5" spans="1:13" ht="30" customHeight="1">
      <c r="A5" s="333"/>
      <c r="B5" s="416"/>
      <c r="C5" s="356"/>
      <c r="D5" s="333"/>
      <c r="E5" s="356"/>
      <c r="F5" s="417"/>
      <c r="G5" s="418"/>
      <c r="H5" s="419"/>
      <c r="I5" s="423" t="s">
        <v>348</v>
      </c>
      <c r="J5" s="420" t="s">
        <v>363</v>
      </c>
      <c r="K5" s="421"/>
      <c r="L5" s="421"/>
      <c r="M5" s="422"/>
    </row>
    <row r="6" spans="1:13" ht="30" customHeight="1">
      <c r="A6" s="333"/>
      <c r="B6" s="416"/>
      <c r="C6" s="356"/>
      <c r="D6" s="333"/>
      <c r="E6" s="356"/>
      <c r="F6" s="417"/>
      <c r="G6" s="418"/>
      <c r="H6" s="419"/>
      <c r="I6" s="318"/>
      <c r="J6" s="322"/>
      <c r="K6" s="322"/>
      <c r="L6" s="322"/>
      <c r="M6" s="321"/>
    </row>
    <row r="7" spans="1:13" ht="30" customHeight="1">
      <c r="A7" s="333"/>
      <c r="B7" s="416"/>
      <c r="C7" s="356"/>
      <c r="D7" s="333"/>
      <c r="E7" s="356"/>
      <c r="F7" s="417"/>
      <c r="G7" s="418"/>
      <c r="H7" s="419"/>
      <c r="I7" s="317" t="s">
        <v>364</v>
      </c>
      <c r="J7" s="320" t="s">
        <v>365</v>
      </c>
      <c r="K7" s="322"/>
      <c r="L7" s="322"/>
      <c r="M7" s="321"/>
    </row>
    <row r="8" spans="1:13" ht="30" customHeight="1">
      <c r="A8" s="333"/>
      <c r="B8" s="416"/>
      <c r="C8" s="356"/>
      <c r="D8" s="333"/>
      <c r="E8" s="356"/>
      <c r="F8" s="417"/>
      <c r="G8" s="418"/>
      <c r="H8" s="419"/>
      <c r="I8" s="318"/>
      <c r="J8" s="322"/>
      <c r="K8" s="322"/>
      <c r="L8" s="322"/>
      <c r="M8" s="321"/>
    </row>
    <row r="9" spans="1:13" ht="30" customHeight="1">
      <c r="A9" s="333"/>
      <c r="B9" s="416"/>
      <c r="C9" s="356"/>
      <c r="D9" s="333"/>
      <c r="E9" s="356"/>
      <c r="F9" s="417"/>
      <c r="G9" s="418"/>
      <c r="H9" s="419"/>
      <c r="I9" s="317" t="s">
        <v>366</v>
      </c>
      <c r="J9" s="320" t="s">
        <v>367</v>
      </c>
      <c r="K9" s="322"/>
      <c r="L9" s="322"/>
      <c r="M9" s="321"/>
    </row>
    <row r="10" spans="1:13" ht="30" customHeight="1">
      <c r="A10" s="333"/>
      <c r="B10" s="416"/>
      <c r="C10" s="356"/>
      <c r="D10" s="333"/>
      <c r="E10" s="356"/>
      <c r="F10" s="417"/>
      <c r="G10" s="418"/>
      <c r="H10" s="419"/>
      <c r="I10" s="318"/>
      <c r="J10" s="322"/>
      <c r="K10" s="322"/>
      <c r="L10" s="322"/>
      <c r="M10" s="321"/>
    </row>
    <row r="11" spans="1:13" ht="30" customHeight="1">
      <c r="A11" s="333" t="s">
        <v>38</v>
      </c>
      <c r="B11" s="416"/>
      <c r="C11" s="356"/>
      <c r="D11" s="333"/>
      <c r="E11" s="356"/>
      <c r="F11" s="417">
        <f>SUM(F5:H10)</f>
        <v>0</v>
      </c>
      <c r="G11" s="418"/>
      <c r="H11" s="419"/>
      <c r="I11" s="319"/>
      <c r="J11" s="323"/>
      <c r="K11" s="323"/>
      <c r="L11" s="323"/>
      <c r="M11" s="324"/>
    </row>
    <row r="12" spans="1:13" ht="32.25" customHeight="1">
      <c r="A12" s="313" t="s">
        <v>368</v>
      </c>
      <c r="B12" s="314"/>
      <c r="C12" s="314"/>
      <c r="D12" s="313" t="s">
        <v>350</v>
      </c>
      <c r="E12" s="314"/>
      <c r="F12" s="314"/>
      <c r="G12" s="315"/>
      <c r="H12" s="313" t="s">
        <v>351</v>
      </c>
      <c r="I12" s="314"/>
      <c r="J12" s="314"/>
      <c r="K12" s="315"/>
      <c r="L12" s="313" t="s">
        <v>56</v>
      </c>
      <c r="M12" s="316"/>
    </row>
    <row r="13" spans="1:13" ht="45" customHeight="1">
      <c r="A13" s="313"/>
      <c r="B13" s="314"/>
      <c r="C13" s="314"/>
      <c r="D13" s="313"/>
      <c r="E13" s="314"/>
      <c r="F13" s="314"/>
      <c r="G13" s="315"/>
      <c r="H13" s="313"/>
      <c r="I13" s="314"/>
      <c r="J13" s="314"/>
      <c r="K13" s="315"/>
      <c r="L13" s="313"/>
      <c r="M13" s="316"/>
    </row>
    <row r="15" spans="1:13" s="41" customFormat="1" ht="24" customHeight="1">
      <c r="A15" s="361" t="s">
        <v>236</v>
      </c>
      <c r="B15" s="362"/>
      <c r="C15" s="362"/>
      <c r="D15" s="362"/>
      <c r="E15" s="362"/>
      <c r="F15" s="362"/>
      <c r="G15" s="362"/>
      <c r="H15" s="362"/>
      <c r="I15" s="362"/>
      <c r="J15" s="362"/>
      <c r="K15" s="362"/>
      <c r="L15" s="362"/>
      <c r="M15" s="363"/>
    </row>
    <row r="16" spans="1:13" s="41" customFormat="1" ht="24.75" customHeight="1">
      <c r="A16" s="207"/>
      <c r="B16" s="199"/>
      <c r="C16" s="364" t="s">
        <v>360</v>
      </c>
      <c r="D16" s="364"/>
      <c r="E16" s="364"/>
      <c r="F16" s="364"/>
      <c r="G16" s="364"/>
      <c r="H16" s="364"/>
      <c r="I16" s="364"/>
      <c r="J16" s="364"/>
      <c r="K16" s="364"/>
      <c r="L16" s="364"/>
      <c r="M16" s="208" t="s">
        <v>343</v>
      </c>
    </row>
    <row r="17" spans="1:13" ht="32.25" customHeight="1">
      <c r="A17" s="365" t="s">
        <v>344</v>
      </c>
      <c r="B17" s="366"/>
      <c r="C17" s="366"/>
      <c r="D17" s="200"/>
      <c r="E17" s="181" t="s">
        <v>345</v>
      </c>
      <c r="F17" s="47"/>
      <c r="G17" s="181" t="s">
        <v>346</v>
      </c>
      <c r="H17" s="47"/>
      <c r="I17" s="201"/>
      <c r="J17" s="368" t="s">
        <v>353</v>
      </c>
      <c r="K17" s="368"/>
      <c r="L17" s="368"/>
      <c r="M17" s="205">
        <f>F25</f>
        <v>0</v>
      </c>
    </row>
    <row r="18" spans="1:13" ht="30" customHeight="1">
      <c r="A18" s="333" t="s">
        <v>361</v>
      </c>
      <c r="B18" s="416"/>
      <c r="C18" s="356"/>
      <c r="D18" s="333" t="s">
        <v>362</v>
      </c>
      <c r="E18" s="356"/>
      <c r="F18" s="333" t="s">
        <v>355</v>
      </c>
      <c r="G18" s="390"/>
      <c r="H18" s="391"/>
      <c r="I18" s="313" t="s">
        <v>347</v>
      </c>
      <c r="J18" s="390"/>
      <c r="K18" s="390"/>
      <c r="L18" s="390"/>
      <c r="M18" s="391"/>
    </row>
    <row r="19" spans="1:13" ht="30" customHeight="1">
      <c r="A19" s="333"/>
      <c r="B19" s="416"/>
      <c r="C19" s="356"/>
      <c r="D19" s="333"/>
      <c r="E19" s="356"/>
      <c r="F19" s="417"/>
      <c r="G19" s="418"/>
      <c r="H19" s="419"/>
      <c r="I19" s="423" t="s">
        <v>348</v>
      </c>
      <c r="J19" s="420" t="s">
        <v>363</v>
      </c>
      <c r="K19" s="421"/>
      <c r="L19" s="421"/>
      <c r="M19" s="422"/>
    </row>
    <row r="20" spans="1:13" ht="30" customHeight="1">
      <c r="A20" s="333"/>
      <c r="B20" s="416"/>
      <c r="C20" s="356"/>
      <c r="D20" s="333"/>
      <c r="E20" s="356"/>
      <c r="F20" s="417"/>
      <c r="G20" s="418"/>
      <c r="H20" s="419"/>
      <c r="I20" s="318"/>
      <c r="J20" s="322"/>
      <c r="K20" s="322"/>
      <c r="L20" s="322"/>
      <c r="M20" s="321"/>
    </row>
    <row r="21" spans="1:13" ht="30" customHeight="1">
      <c r="A21" s="333"/>
      <c r="B21" s="416"/>
      <c r="C21" s="356"/>
      <c r="D21" s="333"/>
      <c r="E21" s="356"/>
      <c r="F21" s="417"/>
      <c r="G21" s="418"/>
      <c r="H21" s="419"/>
      <c r="I21" s="317" t="s">
        <v>364</v>
      </c>
      <c r="J21" s="320" t="s">
        <v>365</v>
      </c>
      <c r="K21" s="322"/>
      <c r="L21" s="322"/>
      <c r="M21" s="321"/>
    </row>
    <row r="22" spans="1:13" ht="30" customHeight="1">
      <c r="A22" s="333"/>
      <c r="B22" s="416"/>
      <c r="C22" s="356"/>
      <c r="D22" s="333"/>
      <c r="E22" s="356"/>
      <c r="F22" s="417"/>
      <c r="G22" s="418"/>
      <c r="H22" s="419"/>
      <c r="I22" s="318"/>
      <c r="J22" s="322"/>
      <c r="K22" s="322"/>
      <c r="L22" s="322"/>
      <c r="M22" s="321"/>
    </row>
    <row r="23" spans="1:13" ht="30" customHeight="1">
      <c r="A23" s="333"/>
      <c r="B23" s="416"/>
      <c r="C23" s="356"/>
      <c r="D23" s="333"/>
      <c r="E23" s="356"/>
      <c r="F23" s="417"/>
      <c r="G23" s="418"/>
      <c r="H23" s="419"/>
      <c r="I23" s="317" t="s">
        <v>366</v>
      </c>
      <c r="J23" s="320" t="s">
        <v>367</v>
      </c>
      <c r="K23" s="322"/>
      <c r="L23" s="322"/>
      <c r="M23" s="321"/>
    </row>
    <row r="24" spans="1:13" ht="30" customHeight="1">
      <c r="A24" s="333"/>
      <c r="B24" s="416"/>
      <c r="C24" s="356"/>
      <c r="D24" s="333"/>
      <c r="E24" s="356"/>
      <c r="F24" s="417"/>
      <c r="G24" s="418"/>
      <c r="H24" s="419"/>
      <c r="I24" s="318"/>
      <c r="J24" s="322"/>
      <c r="K24" s="322"/>
      <c r="L24" s="322"/>
      <c r="M24" s="321"/>
    </row>
    <row r="25" spans="1:13" ht="30" customHeight="1">
      <c r="A25" s="333" t="s">
        <v>38</v>
      </c>
      <c r="B25" s="416"/>
      <c r="C25" s="356"/>
      <c r="D25" s="333"/>
      <c r="E25" s="356"/>
      <c r="F25" s="417">
        <f>SUM(F19:H24)</f>
        <v>0</v>
      </c>
      <c r="G25" s="418"/>
      <c r="H25" s="419"/>
      <c r="I25" s="319"/>
      <c r="J25" s="323"/>
      <c r="K25" s="323"/>
      <c r="L25" s="323"/>
      <c r="M25" s="324"/>
    </row>
    <row r="26" spans="1:13" ht="32.25" customHeight="1">
      <c r="A26" s="313" t="s">
        <v>368</v>
      </c>
      <c r="B26" s="314"/>
      <c r="C26" s="314"/>
      <c r="D26" s="313" t="s">
        <v>350</v>
      </c>
      <c r="E26" s="314"/>
      <c r="F26" s="314"/>
      <c r="G26" s="315"/>
      <c r="H26" s="313" t="s">
        <v>351</v>
      </c>
      <c r="I26" s="314"/>
      <c r="J26" s="314"/>
      <c r="K26" s="315"/>
      <c r="L26" s="313" t="s">
        <v>56</v>
      </c>
      <c r="M26" s="316"/>
    </row>
    <row r="27" spans="1:13" ht="45" customHeight="1">
      <c r="A27" s="313"/>
      <c r="B27" s="314"/>
      <c r="C27" s="314"/>
      <c r="D27" s="313"/>
      <c r="E27" s="314"/>
      <c r="F27" s="314"/>
      <c r="G27" s="315"/>
      <c r="H27" s="313"/>
      <c r="I27" s="314"/>
      <c r="J27" s="314"/>
      <c r="K27" s="315"/>
      <c r="L27" s="313"/>
      <c r="M27" s="316"/>
    </row>
  </sheetData>
  <sheetProtection/>
  <mergeCells count="86">
    <mergeCell ref="A4:C4"/>
    <mergeCell ref="D4:E4"/>
    <mergeCell ref="F4:H4"/>
    <mergeCell ref="I4:M4"/>
    <mergeCell ref="A1:M1"/>
    <mergeCell ref="C2:L2"/>
    <mergeCell ref="A3:C3"/>
    <mergeCell ref="J3:L3"/>
    <mergeCell ref="J5:M6"/>
    <mergeCell ref="A6:C6"/>
    <mergeCell ref="D6:E6"/>
    <mergeCell ref="F6:H6"/>
    <mergeCell ref="A5:C5"/>
    <mergeCell ref="D5:E5"/>
    <mergeCell ref="F5:H5"/>
    <mergeCell ref="I5:I6"/>
    <mergeCell ref="J7:M8"/>
    <mergeCell ref="I7:I8"/>
    <mergeCell ref="J9:M11"/>
    <mergeCell ref="A8:C8"/>
    <mergeCell ref="D8:E8"/>
    <mergeCell ref="F8:H8"/>
    <mergeCell ref="A7:C7"/>
    <mergeCell ref="D7:E7"/>
    <mergeCell ref="F7:H7"/>
    <mergeCell ref="H12:K12"/>
    <mergeCell ref="A10:C10"/>
    <mergeCell ref="D10:E10"/>
    <mergeCell ref="F10:H10"/>
    <mergeCell ref="A11:C11"/>
    <mergeCell ref="D11:E11"/>
    <mergeCell ref="F11:H11"/>
    <mergeCell ref="I9:I11"/>
    <mergeCell ref="L12:M12"/>
    <mergeCell ref="A13:C13"/>
    <mergeCell ref="D13:G13"/>
    <mergeCell ref="H13:K13"/>
    <mergeCell ref="L13:M13"/>
    <mergeCell ref="A9:C9"/>
    <mergeCell ref="D9:E9"/>
    <mergeCell ref="F9:H9"/>
    <mergeCell ref="A12:C12"/>
    <mergeCell ref="D12:G12"/>
    <mergeCell ref="A18:C18"/>
    <mergeCell ref="D18:E18"/>
    <mergeCell ref="F18:H18"/>
    <mergeCell ref="I18:M18"/>
    <mergeCell ref="A15:M15"/>
    <mergeCell ref="C16:L16"/>
    <mergeCell ref="A17:C17"/>
    <mergeCell ref="J17:L17"/>
    <mergeCell ref="J19:M20"/>
    <mergeCell ref="A20:C20"/>
    <mergeCell ref="D20:E20"/>
    <mergeCell ref="F20:H20"/>
    <mergeCell ref="A19:C19"/>
    <mergeCell ref="D19:E19"/>
    <mergeCell ref="F19:H19"/>
    <mergeCell ref="I19:I20"/>
    <mergeCell ref="J21:M22"/>
    <mergeCell ref="I21:I22"/>
    <mergeCell ref="J23:M25"/>
    <mergeCell ref="A22:C22"/>
    <mergeCell ref="D22:E22"/>
    <mergeCell ref="F22:H22"/>
    <mergeCell ref="A21:C21"/>
    <mergeCell ref="D21:E21"/>
    <mergeCell ref="F21:H21"/>
    <mergeCell ref="H26:K26"/>
    <mergeCell ref="A24:C24"/>
    <mergeCell ref="D24:E24"/>
    <mergeCell ref="F24:H24"/>
    <mergeCell ref="A25:C25"/>
    <mergeCell ref="D25:E25"/>
    <mergeCell ref="F25:H25"/>
    <mergeCell ref="I23:I25"/>
    <mergeCell ref="L26:M26"/>
    <mergeCell ref="A27:C27"/>
    <mergeCell ref="D27:G27"/>
    <mergeCell ref="H27:K27"/>
    <mergeCell ref="L27:M27"/>
    <mergeCell ref="A23:C23"/>
    <mergeCell ref="D23:E23"/>
    <mergeCell ref="F23:H23"/>
    <mergeCell ref="A26:C26"/>
    <mergeCell ref="D26:G26"/>
  </mergeCells>
  <printOptions/>
  <pageMargins left="0.35433070866141736" right="0.35433070866141736" top="0.3937007874015748" bottom="0.3937007874015748"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Y30"/>
  <sheetViews>
    <sheetView zoomScalePageLayoutView="0" workbookViewId="0" topLeftCell="A1">
      <selection activeCell="N15" sqref="N15"/>
    </sheetView>
  </sheetViews>
  <sheetFormatPr defaultColWidth="8.875" defaultRowHeight="16.5"/>
  <cols>
    <col min="1" max="5" width="3.625" style="1" customWidth="1"/>
    <col min="6" max="6" width="4.875" style="1" customWidth="1"/>
    <col min="7" max="15" width="3.625" style="1" customWidth="1"/>
    <col min="16" max="20" width="3.875" style="1" customWidth="1"/>
    <col min="21" max="25" width="3.75390625" style="1" customWidth="1"/>
    <col min="26" max="16384" width="8.875" style="1" customWidth="1"/>
  </cols>
  <sheetData>
    <row r="1" spans="1:25" s="65" customFormat="1" ht="6.75" customHeight="1">
      <c r="A1" s="63"/>
      <c r="B1" s="63"/>
      <c r="C1" s="63"/>
      <c r="D1" s="63"/>
      <c r="E1" s="63" t="s">
        <v>85</v>
      </c>
      <c r="F1" s="63"/>
      <c r="G1" s="63"/>
      <c r="H1" s="63"/>
      <c r="I1" s="63"/>
      <c r="J1" s="63"/>
      <c r="K1" s="63"/>
      <c r="L1" s="63"/>
      <c r="M1" s="63" t="s">
        <v>86</v>
      </c>
      <c r="N1" s="63"/>
      <c r="O1" s="63"/>
      <c r="P1" s="63"/>
      <c r="Q1" s="64"/>
      <c r="R1" s="64"/>
      <c r="S1" s="64"/>
      <c r="T1" s="63"/>
      <c r="U1" s="64" t="s">
        <v>87</v>
      </c>
      <c r="V1" s="63"/>
      <c r="W1" s="63"/>
      <c r="X1" s="63"/>
      <c r="Y1" s="63"/>
    </row>
    <row r="2" spans="1:25" s="113" customFormat="1" ht="27" customHeight="1">
      <c r="A2" s="105"/>
      <c r="B2" s="105"/>
      <c r="C2" s="105"/>
      <c r="D2" s="105"/>
      <c r="E2" s="105"/>
      <c r="F2" s="105"/>
      <c r="G2" s="105"/>
      <c r="H2" s="105"/>
      <c r="I2" s="105"/>
      <c r="J2" s="105"/>
      <c r="K2" s="105"/>
      <c r="L2" s="105"/>
      <c r="N2" s="109" t="str">
        <f>N15</f>
        <v>花蓮縣立宜昌國民中學</v>
      </c>
      <c r="O2" s="105" t="s">
        <v>216</v>
      </c>
      <c r="P2" s="105"/>
      <c r="Q2" s="105"/>
      <c r="R2" s="105"/>
      <c r="S2" s="105"/>
      <c r="T2" s="105"/>
      <c r="U2" s="105"/>
      <c r="V2" s="105"/>
      <c r="W2" s="105"/>
      <c r="X2" s="105"/>
      <c r="Y2" s="105"/>
    </row>
    <row r="3" spans="1:25" ht="17.25" customHeight="1">
      <c r="A3" s="413" t="s">
        <v>44</v>
      </c>
      <c r="B3" s="413"/>
      <c r="C3" s="413"/>
      <c r="D3" s="413"/>
      <c r="E3" s="413"/>
      <c r="F3" s="413"/>
      <c r="G3" s="413"/>
      <c r="H3" s="413"/>
      <c r="I3" s="413"/>
      <c r="J3" s="413"/>
      <c r="K3" s="413"/>
      <c r="L3" s="413"/>
      <c r="M3" s="413"/>
      <c r="N3" s="413"/>
      <c r="O3" s="413"/>
      <c r="P3" s="413"/>
      <c r="Q3" s="413"/>
      <c r="R3" s="413"/>
      <c r="S3" s="413"/>
      <c r="T3" s="413"/>
      <c r="U3" s="413"/>
      <c r="V3" s="413"/>
      <c r="W3" s="413"/>
      <c r="X3" s="413"/>
      <c r="Y3" s="413"/>
    </row>
    <row r="4" spans="1:25" ht="18" customHeight="1">
      <c r="A4" s="461" t="s">
        <v>45</v>
      </c>
      <c r="B4" s="502"/>
      <c r="C4" s="453"/>
      <c r="D4" s="503" t="s">
        <v>46</v>
      </c>
      <c r="E4" s="503"/>
      <c r="F4" s="503"/>
      <c r="G4" s="503"/>
      <c r="H4" s="503"/>
      <c r="I4" s="503"/>
      <c r="J4" s="366"/>
      <c r="K4" s="366"/>
      <c r="L4" s="503" t="s">
        <v>88</v>
      </c>
      <c r="M4" s="503"/>
      <c r="N4" s="503"/>
      <c r="O4" s="366"/>
      <c r="P4" s="332"/>
      <c r="Q4" s="482" t="s">
        <v>47</v>
      </c>
      <c r="R4" s="332"/>
      <c r="S4" s="332"/>
      <c r="T4" s="332"/>
      <c r="U4" s="332"/>
      <c r="V4" s="332"/>
      <c r="W4" s="332"/>
      <c r="X4" s="332"/>
      <c r="Y4" s="332"/>
    </row>
    <row r="5" spans="1:25" ht="19.5" customHeight="1">
      <c r="A5" s="405" t="s">
        <v>48</v>
      </c>
      <c r="B5" s="406"/>
      <c r="C5" s="483"/>
      <c r="D5" s="401" t="s">
        <v>49</v>
      </c>
      <c r="E5" s="403"/>
      <c r="F5" s="402"/>
      <c r="G5" s="485"/>
      <c r="H5" s="486"/>
      <c r="I5" s="486"/>
      <c r="J5" s="487"/>
      <c r="K5" s="488"/>
      <c r="L5" s="411">
        <f>C27</f>
        <v>5400</v>
      </c>
      <c r="M5" s="411"/>
      <c r="N5" s="411"/>
      <c r="O5" s="489"/>
      <c r="P5" s="330"/>
      <c r="Q5" s="490" t="str">
        <f>A29</f>
        <v>會計室用會計系統軟體連線維護費（第1期）</v>
      </c>
      <c r="R5" s="491"/>
      <c r="S5" s="491"/>
      <c r="T5" s="491"/>
      <c r="U5" s="491"/>
      <c r="V5" s="491"/>
      <c r="W5" s="491"/>
      <c r="X5" s="491"/>
      <c r="Y5" s="492"/>
    </row>
    <row r="6" spans="1:25" ht="19.5" customHeight="1">
      <c r="A6" s="407"/>
      <c r="B6" s="408"/>
      <c r="C6" s="484"/>
      <c r="D6" s="401" t="s">
        <v>50</v>
      </c>
      <c r="E6" s="403"/>
      <c r="F6" s="402"/>
      <c r="G6" s="485"/>
      <c r="H6" s="486"/>
      <c r="I6" s="486"/>
      <c r="J6" s="487"/>
      <c r="K6" s="488"/>
      <c r="L6" s="411"/>
      <c r="M6" s="411"/>
      <c r="N6" s="411"/>
      <c r="O6" s="489"/>
      <c r="P6" s="330"/>
      <c r="Q6" s="493"/>
      <c r="R6" s="494"/>
      <c r="S6" s="494"/>
      <c r="T6" s="494"/>
      <c r="U6" s="494"/>
      <c r="V6" s="494"/>
      <c r="W6" s="494"/>
      <c r="X6" s="494"/>
      <c r="Y6" s="495"/>
    </row>
    <row r="7" spans="1:25" ht="19.5" customHeight="1">
      <c r="A7" s="409"/>
      <c r="B7" s="410"/>
      <c r="C7" s="355"/>
      <c r="D7" s="401" t="s">
        <v>51</v>
      </c>
      <c r="E7" s="403"/>
      <c r="F7" s="402"/>
      <c r="G7" s="485"/>
      <c r="H7" s="486"/>
      <c r="I7" s="486"/>
      <c r="J7" s="487"/>
      <c r="K7" s="488"/>
      <c r="L7" s="411"/>
      <c r="M7" s="411"/>
      <c r="N7" s="411"/>
      <c r="O7" s="489"/>
      <c r="P7" s="330"/>
      <c r="Q7" s="496"/>
      <c r="R7" s="497"/>
      <c r="S7" s="497"/>
      <c r="T7" s="497"/>
      <c r="U7" s="497"/>
      <c r="V7" s="497"/>
      <c r="W7" s="497"/>
      <c r="X7" s="497"/>
      <c r="Y7" s="498"/>
    </row>
    <row r="8" spans="1:25" ht="9.75" customHeight="1">
      <c r="A8" s="6"/>
      <c r="B8" s="7"/>
      <c r="C8" s="7"/>
      <c r="D8" s="23"/>
      <c r="E8" s="23"/>
      <c r="F8" s="23"/>
      <c r="G8" s="23"/>
      <c r="H8" s="23"/>
      <c r="I8" s="24"/>
      <c r="J8" s="24"/>
      <c r="K8" s="24"/>
      <c r="L8" s="24"/>
      <c r="M8" s="24"/>
      <c r="N8" s="24"/>
      <c r="O8" s="24"/>
      <c r="P8" s="25"/>
      <c r="Q8" s="25"/>
      <c r="R8" s="25"/>
      <c r="S8" s="25"/>
      <c r="T8" s="25"/>
      <c r="U8" s="26"/>
      <c r="V8" s="26"/>
      <c r="W8" s="26"/>
      <c r="X8" s="26"/>
      <c r="Y8" s="26"/>
    </row>
    <row r="9" spans="1:25" ht="18.75" customHeight="1">
      <c r="A9" s="313" t="s">
        <v>224</v>
      </c>
      <c r="B9" s="390"/>
      <c r="C9" s="390"/>
      <c r="D9" s="390"/>
      <c r="E9" s="391"/>
      <c r="F9" s="313" t="s">
        <v>226</v>
      </c>
      <c r="G9" s="390"/>
      <c r="H9" s="390"/>
      <c r="I9" s="390"/>
      <c r="J9" s="391"/>
      <c r="K9" s="461" t="s">
        <v>231</v>
      </c>
      <c r="L9" s="480"/>
      <c r="M9" s="480"/>
      <c r="N9" s="480"/>
      <c r="O9" s="481"/>
      <c r="P9" s="313" t="s">
        <v>57</v>
      </c>
      <c r="Q9" s="390"/>
      <c r="R9" s="390"/>
      <c r="S9" s="390"/>
      <c r="T9" s="391"/>
      <c r="U9" s="313" t="s">
        <v>52</v>
      </c>
      <c r="V9" s="390"/>
      <c r="W9" s="390"/>
      <c r="X9" s="390"/>
      <c r="Y9" s="391"/>
    </row>
    <row r="10" spans="1:25" ht="31.5" customHeight="1">
      <c r="A10" s="430"/>
      <c r="B10" s="431"/>
      <c r="C10" s="431"/>
      <c r="D10" s="431"/>
      <c r="E10" s="432"/>
      <c r="F10" s="430"/>
      <c r="G10" s="431"/>
      <c r="H10" s="431"/>
      <c r="I10" s="431"/>
      <c r="J10" s="432"/>
      <c r="K10" s="479"/>
      <c r="L10" s="431"/>
      <c r="M10" s="431"/>
      <c r="N10" s="431"/>
      <c r="O10" s="432"/>
      <c r="P10" s="430"/>
      <c r="Q10" s="431"/>
      <c r="R10" s="431"/>
      <c r="S10" s="431"/>
      <c r="T10" s="432"/>
      <c r="U10" s="427"/>
      <c r="V10" s="428"/>
      <c r="W10" s="428"/>
      <c r="X10" s="428"/>
      <c r="Y10" s="429"/>
    </row>
    <row r="11" spans="1:25" ht="31.5" customHeight="1">
      <c r="A11" s="470" t="s">
        <v>225</v>
      </c>
      <c r="B11" s="471"/>
      <c r="C11" s="471"/>
      <c r="D11" s="471"/>
      <c r="E11" s="472"/>
      <c r="F11" s="473"/>
      <c r="G11" s="474"/>
      <c r="H11" s="474"/>
      <c r="I11" s="474"/>
      <c r="J11" s="475"/>
      <c r="K11" s="476" t="s">
        <v>232</v>
      </c>
      <c r="L11" s="477"/>
      <c r="M11" s="477"/>
      <c r="N11" s="477"/>
      <c r="O11" s="478"/>
      <c r="P11" s="473"/>
      <c r="Q11" s="474"/>
      <c r="R11" s="474"/>
      <c r="S11" s="474"/>
      <c r="T11" s="475"/>
      <c r="U11" s="467"/>
      <c r="V11" s="468"/>
      <c r="W11" s="468"/>
      <c r="X11" s="468"/>
      <c r="Y11" s="469"/>
    </row>
    <row r="12" spans="1:25" ht="31.5" customHeight="1">
      <c r="A12" s="433"/>
      <c r="B12" s="434"/>
      <c r="C12" s="434"/>
      <c r="D12" s="434"/>
      <c r="E12" s="435"/>
      <c r="F12" s="433"/>
      <c r="G12" s="434"/>
      <c r="H12" s="434"/>
      <c r="I12" s="434"/>
      <c r="J12" s="435"/>
      <c r="K12" s="433"/>
      <c r="L12" s="434"/>
      <c r="M12" s="434"/>
      <c r="N12" s="434"/>
      <c r="O12" s="435"/>
      <c r="P12" s="433"/>
      <c r="Q12" s="434"/>
      <c r="R12" s="434"/>
      <c r="S12" s="434"/>
      <c r="T12" s="435"/>
      <c r="U12" s="424"/>
      <c r="V12" s="425"/>
      <c r="W12" s="425"/>
      <c r="X12" s="425"/>
      <c r="Y12" s="426"/>
    </row>
    <row r="13" ht="6" customHeight="1"/>
    <row r="14" spans="1:25" ht="102" customHeight="1">
      <c r="A14" s="504" t="s">
        <v>53</v>
      </c>
      <c r="B14" s="504"/>
      <c r="C14" s="504"/>
      <c r="D14" s="504"/>
      <c r="E14" s="504"/>
      <c r="F14" s="504"/>
      <c r="G14" s="504"/>
      <c r="H14" s="504"/>
      <c r="I14" s="504"/>
      <c r="J14" s="504"/>
      <c r="K14" s="504"/>
      <c r="L14" s="504"/>
      <c r="M14" s="504"/>
      <c r="N14" s="504"/>
      <c r="O14" s="504"/>
      <c r="P14" s="504"/>
      <c r="Q14" s="504"/>
      <c r="R14" s="504"/>
      <c r="S14" s="504"/>
      <c r="T14" s="504"/>
      <c r="U14" s="504"/>
      <c r="V14" s="505"/>
      <c r="W14" s="505"/>
      <c r="X14" s="505"/>
      <c r="Y14" s="505"/>
    </row>
    <row r="15" spans="1:25" ht="26.25" customHeight="1">
      <c r="A15" s="110"/>
      <c r="B15" s="111"/>
      <c r="C15" s="111"/>
      <c r="D15" s="111"/>
      <c r="E15" s="111"/>
      <c r="F15" s="111"/>
      <c r="G15" s="111"/>
      <c r="H15" s="111"/>
      <c r="I15" s="111"/>
      <c r="J15" s="111"/>
      <c r="K15" s="111"/>
      <c r="N15" s="112" t="s">
        <v>235</v>
      </c>
      <c r="O15" s="111" t="s">
        <v>223</v>
      </c>
      <c r="P15" s="111"/>
      <c r="Q15" s="111"/>
      <c r="R15" s="111"/>
      <c r="S15" s="111"/>
      <c r="T15" s="111"/>
      <c r="U15" s="111"/>
      <c r="V15" s="78"/>
      <c r="W15" s="78"/>
      <c r="X15" s="78"/>
      <c r="Y15" s="57"/>
    </row>
    <row r="16" spans="1:25" ht="24" customHeight="1">
      <c r="A16" s="66" t="s">
        <v>54</v>
      </c>
      <c r="B16" s="454" t="s">
        <v>89</v>
      </c>
      <c r="C16" s="367"/>
      <c r="D16" s="367"/>
      <c r="E16" s="367"/>
      <c r="F16" s="367"/>
      <c r="G16" s="367"/>
      <c r="H16" s="367"/>
      <c r="I16" s="367"/>
      <c r="J16" s="367"/>
      <c r="K16" s="367"/>
      <c r="L16" s="367"/>
      <c r="M16" s="367"/>
      <c r="N16" s="506"/>
      <c r="O16" s="461" t="s">
        <v>90</v>
      </c>
      <c r="P16" s="462"/>
      <c r="Q16" s="461" t="s">
        <v>91</v>
      </c>
      <c r="R16" s="462"/>
      <c r="S16" s="463" t="s">
        <v>92</v>
      </c>
      <c r="T16" s="332"/>
      <c r="U16" s="332"/>
      <c r="V16" s="464" t="s">
        <v>93</v>
      </c>
      <c r="W16" s="465"/>
      <c r="X16" s="465"/>
      <c r="Y16" s="466"/>
    </row>
    <row r="17" spans="1:25" ht="24" customHeight="1">
      <c r="A17" s="67">
        <v>1</v>
      </c>
      <c r="B17" s="499" t="s">
        <v>399</v>
      </c>
      <c r="C17" s="500"/>
      <c r="D17" s="500"/>
      <c r="E17" s="500"/>
      <c r="F17" s="500"/>
      <c r="G17" s="500"/>
      <c r="H17" s="500"/>
      <c r="I17" s="500"/>
      <c r="J17" s="500"/>
      <c r="K17" s="500"/>
      <c r="L17" s="500"/>
      <c r="M17" s="500"/>
      <c r="N17" s="501"/>
      <c r="O17" s="454" t="s">
        <v>398</v>
      </c>
      <c r="P17" s="455"/>
      <c r="Q17" s="456">
        <v>1</v>
      </c>
      <c r="R17" s="457"/>
      <c r="S17" s="458">
        <v>5400</v>
      </c>
      <c r="T17" s="445"/>
      <c r="U17" s="459"/>
      <c r="V17" s="460">
        <f>Q17*S17</f>
        <v>5400</v>
      </c>
      <c r="W17" s="332"/>
      <c r="X17" s="332"/>
      <c r="Y17" s="332"/>
    </row>
    <row r="18" spans="1:25" ht="24" customHeight="1">
      <c r="A18" s="67">
        <v>2</v>
      </c>
      <c r="B18" s="499"/>
      <c r="C18" s="500"/>
      <c r="D18" s="500"/>
      <c r="E18" s="500"/>
      <c r="F18" s="500"/>
      <c r="G18" s="500"/>
      <c r="H18" s="500"/>
      <c r="I18" s="500"/>
      <c r="J18" s="500"/>
      <c r="K18" s="500"/>
      <c r="L18" s="500"/>
      <c r="M18" s="500"/>
      <c r="N18" s="501"/>
      <c r="O18" s="454"/>
      <c r="P18" s="455"/>
      <c r="Q18" s="456"/>
      <c r="R18" s="457"/>
      <c r="S18" s="458"/>
      <c r="T18" s="445"/>
      <c r="U18" s="459"/>
      <c r="V18" s="460">
        <f>Q18*S18</f>
        <v>0</v>
      </c>
      <c r="W18" s="332"/>
      <c r="X18" s="332"/>
      <c r="Y18" s="332"/>
    </row>
    <row r="19" spans="1:25" ht="24" customHeight="1">
      <c r="A19" s="67">
        <v>3</v>
      </c>
      <c r="B19" s="499"/>
      <c r="C19" s="500"/>
      <c r="D19" s="500"/>
      <c r="E19" s="500"/>
      <c r="F19" s="500"/>
      <c r="G19" s="500"/>
      <c r="H19" s="500"/>
      <c r="I19" s="500"/>
      <c r="J19" s="500"/>
      <c r="K19" s="500"/>
      <c r="L19" s="500"/>
      <c r="M19" s="500"/>
      <c r="N19" s="501"/>
      <c r="O19" s="454"/>
      <c r="P19" s="455"/>
      <c r="Q19" s="456"/>
      <c r="R19" s="457"/>
      <c r="S19" s="458"/>
      <c r="T19" s="445"/>
      <c r="U19" s="459"/>
      <c r="V19" s="460">
        <f>Q19*S19</f>
        <v>0</v>
      </c>
      <c r="W19" s="332"/>
      <c r="X19" s="332"/>
      <c r="Y19" s="332"/>
    </row>
    <row r="20" spans="1:25" ht="24" customHeight="1">
      <c r="A20" s="67">
        <v>4</v>
      </c>
      <c r="B20" s="499"/>
      <c r="C20" s="500"/>
      <c r="D20" s="500"/>
      <c r="E20" s="500"/>
      <c r="F20" s="500"/>
      <c r="G20" s="500"/>
      <c r="H20" s="500"/>
      <c r="I20" s="500"/>
      <c r="J20" s="500"/>
      <c r="K20" s="500"/>
      <c r="L20" s="500"/>
      <c r="M20" s="500"/>
      <c r="N20" s="501"/>
      <c r="O20" s="454"/>
      <c r="P20" s="455"/>
      <c r="Q20" s="456"/>
      <c r="R20" s="457"/>
      <c r="S20" s="458"/>
      <c r="T20" s="445"/>
      <c r="U20" s="459"/>
      <c r="V20" s="460">
        <f>Q20*S20</f>
        <v>0</v>
      </c>
      <c r="W20" s="332"/>
      <c r="X20" s="332"/>
      <c r="Y20" s="332"/>
    </row>
    <row r="21" spans="1:25" ht="24" customHeight="1">
      <c r="A21" s="67">
        <v>5</v>
      </c>
      <c r="B21" s="499"/>
      <c r="C21" s="500"/>
      <c r="D21" s="500"/>
      <c r="E21" s="500"/>
      <c r="F21" s="500"/>
      <c r="G21" s="500"/>
      <c r="H21" s="500"/>
      <c r="I21" s="500"/>
      <c r="J21" s="500"/>
      <c r="K21" s="500"/>
      <c r="L21" s="500"/>
      <c r="M21" s="500"/>
      <c r="N21" s="501"/>
      <c r="O21" s="454"/>
      <c r="P21" s="455"/>
      <c r="Q21" s="456"/>
      <c r="R21" s="457"/>
      <c r="S21" s="458"/>
      <c r="T21" s="445"/>
      <c r="U21" s="459"/>
      <c r="V21" s="460">
        <f aca="true" t="shared" si="0" ref="V21:V26">R21*T21</f>
        <v>0</v>
      </c>
      <c r="W21" s="332"/>
      <c r="X21" s="332"/>
      <c r="Y21" s="332"/>
    </row>
    <row r="22" spans="1:25" ht="24" customHeight="1">
      <c r="A22" s="67">
        <v>6</v>
      </c>
      <c r="B22" s="499"/>
      <c r="C22" s="500"/>
      <c r="D22" s="500"/>
      <c r="E22" s="500"/>
      <c r="F22" s="500"/>
      <c r="G22" s="500"/>
      <c r="H22" s="500"/>
      <c r="I22" s="500"/>
      <c r="J22" s="500"/>
      <c r="K22" s="500"/>
      <c r="L22" s="500"/>
      <c r="M22" s="500"/>
      <c r="N22" s="501"/>
      <c r="O22" s="454"/>
      <c r="P22" s="455"/>
      <c r="Q22" s="456"/>
      <c r="R22" s="457"/>
      <c r="S22" s="458"/>
      <c r="T22" s="445"/>
      <c r="U22" s="459"/>
      <c r="V22" s="460">
        <f t="shared" si="0"/>
        <v>0</v>
      </c>
      <c r="W22" s="332"/>
      <c r="X22" s="332"/>
      <c r="Y22" s="332"/>
    </row>
    <row r="23" spans="1:25" ht="24" customHeight="1">
      <c r="A23" s="67">
        <v>7</v>
      </c>
      <c r="B23" s="499"/>
      <c r="C23" s="500"/>
      <c r="D23" s="500"/>
      <c r="E23" s="500"/>
      <c r="F23" s="500"/>
      <c r="G23" s="500"/>
      <c r="H23" s="500"/>
      <c r="I23" s="500"/>
      <c r="J23" s="500"/>
      <c r="K23" s="500"/>
      <c r="L23" s="500"/>
      <c r="M23" s="500"/>
      <c r="N23" s="501"/>
      <c r="O23" s="454"/>
      <c r="P23" s="455"/>
      <c r="Q23" s="456"/>
      <c r="R23" s="457"/>
      <c r="S23" s="458"/>
      <c r="T23" s="445"/>
      <c r="U23" s="459"/>
      <c r="V23" s="460">
        <f t="shared" si="0"/>
        <v>0</v>
      </c>
      <c r="W23" s="332"/>
      <c r="X23" s="332"/>
      <c r="Y23" s="332"/>
    </row>
    <row r="24" spans="1:25" ht="24" customHeight="1">
      <c r="A24" s="67">
        <v>8</v>
      </c>
      <c r="B24" s="499"/>
      <c r="C24" s="500"/>
      <c r="D24" s="500"/>
      <c r="E24" s="500"/>
      <c r="F24" s="500"/>
      <c r="G24" s="500"/>
      <c r="H24" s="500"/>
      <c r="I24" s="500"/>
      <c r="J24" s="500"/>
      <c r="K24" s="500"/>
      <c r="L24" s="500"/>
      <c r="M24" s="500"/>
      <c r="N24" s="501"/>
      <c r="O24" s="454"/>
      <c r="P24" s="455"/>
      <c r="Q24" s="456"/>
      <c r="R24" s="457"/>
      <c r="S24" s="458"/>
      <c r="T24" s="445"/>
      <c r="U24" s="459"/>
      <c r="V24" s="460">
        <f t="shared" si="0"/>
        <v>0</v>
      </c>
      <c r="W24" s="332"/>
      <c r="X24" s="332"/>
      <c r="Y24" s="332"/>
    </row>
    <row r="25" spans="1:25" ht="24" customHeight="1">
      <c r="A25" s="67">
        <v>9</v>
      </c>
      <c r="B25" s="499"/>
      <c r="C25" s="500"/>
      <c r="D25" s="500"/>
      <c r="E25" s="500"/>
      <c r="F25" s="500"/>
      <c r="G25" s="500"/>
      <c r="H25" s="500"/>
      <c r="I25" s="500"/>
      <c r="J25" s="500"/>
      <c r="K25" s="500"/>
      <c r="L25" s="500"/>
      <c r="M25" s="500"/>
      <c r="N25" s="501"/>
      <c r="O25" s="454"/>
      <c r="P25" s="455"/>
      <c r="Q25" s="456"/>
      <c r="R25" s="457"/>
      <c r="S25" s="458"/>
      <c r="T25" s="445"/>
      <c r="U25" s="459"/>
      <c r="V25" s="460">
        <f t="shared" si="0"/>
        <v>0</v>
      </c>
      <c r="W25" s="332"/>
      <c r="X25" s="332"/>
      <c r="Y25" s="332"/>
    </row>
    <row r="26" spans="1:25" ht="24" customHeight="1">
      <c r="A26" s="67">
        <v>10</v>
      </c>
      <c r="B26" s="499"/>
      <c r="C26" s="500"/>
      <c r="D26" s="500"/>
      <c r="E26" s="500"/>
      <c r="F26" s="500"/>
      <c r="G26" s="500"/>
      <c r="H26" s="500"/>
      <c r="I26" s="500"/>
      <c r="J26" s="500"/>
      <c r="K26" s="500"/>
      <c r="L26" s="500"/>
      <c r="M26" s="500"/>
      <c r="N26" s="501"/>
      <c r="O26" s="454"/>
      <c r="P26" s="455"/>
      <c r="Q26" s="456"/>
      <c r="R26" s="457"/>
      <c r="S26" s="458"/>
      <c r="T26" s="445"/>
      <c r="U26" s="459"/>
      <c r="V26" s="460">
        <f t="shared" si="0"/>
        <v>0</v>
      </c>
      <c r="W26" s="332"/>
      <c r="X26" s="332"/>
      <c r="Y26" s="332"/>
    </row>
    <row r="27" spans="1:25" ht="32.25" customHeight="1">
      <c r="A27" s="313" t="s">
        <v>38</v>
      </c>
      <c r="B27" s="315"/>
      <c r="C27" s="444">
        <f>SUM(V17:Y26)</f>
        <v>5400</v>
      </c>
      <c r="D27" s="445"/>
      <c r="E27" s="446"/>
      <c r="F27" s="445"/>
      <c r="G27" s="447">
        <f>C27</f>
        <v>5400</v>
      </c>
      <c r="H27" s="447"/>
      <c r="I27" s="447"/>
      <c r="J27" s="447"/>
      <c r="K27" s="447"/>
      <c r="L27" s="447"/>
      <c r="M27" s="447"/>
      <c r="N27" s="447"/>
      <c r="O27" s="447"/>
      <c r="P27" s="447"/>
      <c r="Q27" s="447"/>
      <c r="R27" s="447"/>
      <c r="S27" s="447"/>
      <c r="T27" s="447"/>
      <c r="U27" s="447"/>
      <c r="V27" s="447"/>
      <c r="W27" s="447"/>
      <c r="X27" s="447"/>
      <c r="Y27" s="448"/>
    </row>
    <row r="28" spans="1:25" ht="18.75" customHeight="1">
      <c r="A28" s="313" t="s">
        <v>39</v>
      </c>
      <c r="B28" s="452"/>
      <c r="C28" s="452"/>
      <c r="D28" s="452"/>
      <c r="E28" s="452"/>
      <c r="F28" s="453"/>
      <c r="G28" s="449" t="s">
        <v>233</v>
      </c>
      <c r="H28" s="450"/>
      <c r="I28" s="450"/>
      <c r="J28" s="451"/>
      <c r="K28" s="449" t="s">
        <v>234</v>
      </c>
      <c r="L28" s="450"/>
      <c r="M28" s="450"/>
      <c r="N28" s="450"/>
      <c r="O28" s="451"/>
      <c r="P28" s="449" t="s">
        <v>123</v>
      </c>
      <c r="Q28" s="450"/>
      <c r="R28" s="450"/>
      <c r="S28" s="450"/>
      <c r="T28" s="451"/>
      <c r="U28" s="313" t="s">
        <v>56</v>
      </c>
      <c r="V28" s="390"/>
      <c r="W28" s="390"/>
      <c r="X28" s="390"/>
      <c r="Y28" s="391"/>
    </row>
    <row r="29" spans="1:25" ht="49.5" customHeight="1">
      <c r="A29" s="438" t="s">
        <v>400</v>
      </c>
      <c r="B29" s="439"/>
      <c r="C29" s="439"/>
      <c r="D29" s="439"/>
      <c r="E29" s="439"/>
      <c r="F29" s="440"/>
      <c r="G29" s="436"/>
      <c r="H29" s="380"/>
      <c r="I29" s="380"/>
      <c r="J29" s="381"/>
      <c r="K29" s="430"/>
      <c r="L29" s="431"/>
      <c r="M29" s="431"/>
      <c r="N29" s="431"/>
      <c r="O29" s="432"/>
      <c r="P29" s="430"/>
      <c r="Q29" s="431"/>
      <c r="R29" s="431"/>
      <c r="S29" s="431"/>
      <c r="T29" s="432"/>
      <c r="U29" s="427"/>
      <c r="V29" s="428"/>
      <c r="W29" s="428"/>
      <c r="X29" s="428"/>
      <c r="Y29" s="429"/>
    </row>
    <row r="30" spans="1:25" ht="36" customHeight="1">
      <c r="A30" s="441"/>
      <c r="B30" s="442"/>
      <c r="C30" s="442"/>
      <c r="D30" s="442"/>
      <c r="E30" s="442"/>
      <c r="F30" s="443"/>
      <c r="G30" s="437"/>
      <c r="H30" s="388"/>
      <c r="I30" s="388"/>
      <c r="J30" s="389"/>
      <c r="K30" s="433"/>
      <c r="L30" s="434"/>
      <c r="M30" s="434"/>
      <c r="N30" s="434"/>
      <c r="O30" s="435"/>
      <c r="P30" s="433"/>
      <c r="Q30" s="434"/>
      <c r="R30" s="434"/>
      <c r="S30" s="434"/>
      <c r="T30" s="435"/>
      <c r="U30" s="424"/>
      <c r="V30" s="425"/>
      <c r="W30" s="425"/>
      <c r="X30" s="425"/>
      <c r="Y30" s="426"/>
    </row>
    <row r="31" ht="6" customHeight="1"/>
  </sheetData>
  <sheetProtection/>
  <mergeCells count="106">
    <mergeCell ref="B26:N26"/>
    <mergeCell ref="A3:Y3"/>
    <mergeCell ref="A14:Y14"/>
    <mergeCell ref="B16:N16"/>
    <mergeCell ref="B17:N17"/>
    <mergeCell ref="B18:N18"/>
    <mergeCell ref="B19:N19"/>
    <mergeCell ref="B21:N21"/>
    <mergeCell ref="B22:N22"/>
    <mergeCell ref="B23:N23"/>
    <mergeCell ref="B25:N25"/>
    <mergeCell ref="B24:N24"/>
    <mergeCell ref="A4:C4"/>
    <mergeCell ref="D4:K4"/>
    <mergeCell ref="L4:P4"/>
    <mergeCell ref="O16:P16"/>
    <mergeCell ref="G7:K7"/>
    <mergeCell ref="B20:N20"/>
    <mergeCell ref="Q4:Y4"/>
    <mergeCell ref="A5:C7"/>
    <mergeCell ref="D5:F5"/>
    <mergeCell ref="G5:K5"/>
    <mergeCell ref="L5:P7"/>
    <mergeCell ref="Q5:Y7"/>
    <mergeCell ref="D6:F6"/>
    <mergeCell ref="G6:K6"/>
    <mergeCell ref="D7:F7"/>
    <mergeCell ref="U9:Y9"/>
    <mergeCell ref="A10:E10"/>
    <mergeCell ref="F10:J10"/>
    <mergeCell ref="K10:O10"/>
    <mergeCell ref="P10:T10"/>
    <mergeCell ref="U10:Y10"/>
    <mergeCell ref="A9:E9"/>
    <mergeCell ref="F9:J9"/>
    <mergeCell ref="K9:O9"/>
    <mergeCell ref="P9:T9"/>
    <mergeCell ref="U11:Y11"/>
    <mergeCell ref="A12:E12"/>
    <mergeCell ref="F12:J12"/>
    <mergeCell ref="K12:O12"/>
    <mergeCell ref="P12:T12"/>
    <mergeCell ref="U12:Y12"/>
    <mergeCell ref="A11:E11"/>
    <mergeCell ref="F11:J11"/>
    <mergeCell ref="K11:O11"/>
    <mergeCell ref="P11:T11"/>
    <mergeCell ref="Q16:R16"/>
    <mergeCell ref="S16:U16"/>
    <mergeCell ref="V16:Y16"/>
    <mergeCell ref="O17:P17"/>
    <mergeCell ref="Q17:R17"/>
    <mergeCell ref="S17:U17"/>
    <mergeCell ref="V17:Y17"/>
    <mergeCell ref="Q18:R18"/>
    <mergeCell ref="S18:U18"/>
    <mergeCell ref="V18:Y18"/>
    <mergeCell ref="O19:P19"/>
    <mergeCell ref="Q19:R19"/>
    <mergeCell ref="S19:U19"/>
    <mergeCell ref="V19:Y19"/>
    <mergeCell ref="O18:P18"/>
    <mergeCell ref="Q20:R20"/>
    <mergeCell ref="S20:U20"/>
    <mergeCell ref="V20:Y20"/>
    <mergeCell ref="O21:P21"/>
    <mergeCell ref="Q21:R21"/>
    <mergeCell ref="S21:U21"/>
    <mergeCell ref="V21:Y21"/>
    <mergeCell ref="O20:P20"/>
    <mergeCell ref="V25:Y25"/>
    <mergeCell ref="O24:P24"/>
    <mergeCell ref="Q22:R22"/>
    <mergeCell ref="S22:U22"/>
    <mergeCell ref="V22:Y22"/>
    <mergeCell ref="O23:P23"/>
    <mergeCell ref="Q23:R23"/>
    <mergeCell ref="S23:U23"/>
    <mergeCell ref="V23:Y23"/>
    <mergeCell ref="O22:P22"/>
    <mergeCell ref="O26:P26"/>
    <mergeCell ref="Q26:R26"/>
    <mergeCell ref="S26:U26"/>
    <mergeCell ref="V26:Y26"/>
    <mergeCell ref="Q24:R24"/>
    <mergeCell ref="S24:U24"/>
    <mergeCell ref="V24:Y24"/>
    <mergeCell ref="O25:P25"/>
    <mergeCell ref="Q25:R25"/>
    <mergeCell ref="S25:U25"/>
    <mergeCell ref="G29:J30"/>
    <mergeCell ref="A29:F30"/>
    <mergeCell ref="A27:B27"/>
    <mergeCell ref="C27:F27"/>
    <mergeCell ref="G27:Y27"/>
    <mergeCell ref="K28:O28"/>
    <mergeCell ref="P28:T28"/>
    <mergeCell ref="U28:Y28"/>
    <mergeCell ref="A28:F28"/>
    <mergeCell ref="G28:J28"/>
    <mergeCell ref="U30:Y30"/>
    <mergeCell ref="U29:Y29"/>
    <mergeCell ref="K29:O29"/>
    <mergeCell ref="P29:T29"/>
    <mergeCell ref="K30:O30"/>
    <mergeCell ref="P30:T30"/>
  </mergeCells>
  <printOptions/>
  <pageMargins left="0.4724409448818898" right="0.15748031496062992"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1"/>
  <sheetViews>
    <sheetView zoomScalePageLayoutView="0" workbookViewId="0" topLeftCell="A1">
      <selection activeCell="AE11" sqref="AE11"/>
    </sheetView>
  </sheetViews>
  <sheetFormatPr defaultColWidth="8.875" defaultRowHeight="16.5"/>
  <cols>
    <col min="1" max="5" width="3.625" style="1" customWidth="1"/>
    <col min="6" max="6" width="4.875" style="1" customWidth="1"/>
    <col min="7" max="15" width="3.625" style="1" customWidth="1"/>
    <col min="16" max="20" width="3.875" style="1" customWidth="1"/>
    <col min="21" max="25" width="3.75390625" style="1" customWidth="1"/>
    <col min="26" max="16384" width="8.875" style="1" customWidth="1"/>
  </cols>
  <sheetData>
    <row r="1" spans="1:25" s="65" customFormat="1" ht="6.75" customHeight="1">
      <c r="A1" s="63"/>
      <c r="B1" s="63"/>
      <c r="C1" s="63"/>
      <c r="D1" s="63"/>
      <c r="E1" s="63" t="s">
        <v>62</v>
      </c>
      <c r="F1" s="63"/>
      <c r="G1" s="63"/>
      <c r="H1" s="63"/>
      <c r="I1" s="63"/>
      <c r="J1" s="63"/>
      <c r="K1" s="63"/>
      <c r="L1" s="63"/>
      <c r="M1" s="63" t="s">
        <v>63</v>
      </c>
      <c r="N1" s="63"/>
      <c r="O1" s="63"/>
      <c r="P1" s="63"/>
      <c r="Q1" s="64"/>
      <c r="R1" s="64"/>
      <c r="S1" s="64"/>
      <c r="T1" s="63"/>
      <c r="U1" s="64" t="s">
        <v>64</v>
      </c>
      <c r="V1" s="63"/>
      <c r="W1" s="63"/>
      <c r="X1" s="63"/>
      <c r="Y1" s="63"/>
    </row>
    <row r="2" spans="1:25" s="113" customFormat="1" ht="27" customHeight="1">
      <c r="A2" s="105"/>
      <c r="B2" s="105"/>
      <c r="C2" s="105"/>
      <c r="D2" s="105"/>
      <c r="E2" s="105"/>
      <c r="F2" s="105"/>
      <c r="G2" s="105"/>
      <c r="H2" s="105"/>
      <c r="I2" s="105"/>
      <c r="J2" s="105"/>
      <c r="K2" s="105"/>
      <c r="L2" s="105"/>
      <c r="N2" s="109" t="str">
        <f>N15</f>
        <v>花蓮縣立宜昌國民中學</v>
      </c>
      <c r="O2" s="105" t="s">
        <v>216</v>
      </c>
      <c r="P2" s="105"/>
      <c r="Q2" s="105"/>
      <c r="R2" s="105"/>
      <c r="S2" s="105"/>
      <c r="T2" s="105"/>
      <c r="U2" s="105"/>
      <c r="V2" s="105"/>
      <c r="W2" s="105"/>
      <c r="X2" s="105"/>
      <c r="Y2" s="105"/>
    </row>
    <row r="3" spans="1:25" ht="17.25" customHeight="1">
      <c r="A3" s="413" t="s">
        <v>65</v>
      </c>
      <c r="B3" s="413"/>
      <c r="C3" s="413"/>
      <c r="D3" s="413"/>
      <c r="E3" s="413"/>
      <c r="F3" s="413"/>
      <c r="G3" s="413"/>
      <c r="H3" s="413"/>
      <c r="I3" s="413"/>
      <c r="J3" s="413"/>
      <c r="K3" s="413"/>
      <c r="L3" s="413"/>
      <c r="M3" s="413"/>
      <c r="N3" s="413"/>
      <c r="O3" s="413"/>
      <c r="P3" s="413"/>
      <c r="Q3" s="413"/>
      <c r="R3" s="413"/>
      <c r="S3" s="413"/>
      <c r="T3" s="413"/>
      <c r="U3" s="413"/>
      <c r="V3" s="413"/>
      <c r="W3" s="413"/>
      <c r="X3" s="413"/>
      <c r="Y3" s="413"/>
    </row>
    <row r="4" spans="1:25" ht="18" customHeight="1">
      <c r="A4" s="461" t="s">
        <v>66</v>
      </c>
      <c r="B4" s="502"/>
      <c r="C4" s="453"/>
      <c r="D4" s="503" t="s">
        <v>67</v>
      </c>
      <c r="E4" s="503"/>
      <c r="F4" s="503"/>
      <c r="G4" s="503"/>
      <c r="H4" s="503"/>
      <c r="I4" s="503"/>
      <c r="J4" s="366"/>
      <c r="K4" s="366"/>
      <c r="L4" s="503" t="s">
        <v>68</v>
      </c>
      <c r="M4" s="503"/>
      <c r="N4" s="503"/>
      <c r="O4" s="366"/>
      <c r="P4" s="332"/>
      <c r="Q4" s="482" t="s">
        <v>69</v>
      </c>
      <c r="R4" s="332"/>
      <c r="S4" s="332"/>
      <c r="T4" s="332"/>
      <c r="U4" s="332"/>
      <c r="V4" s="332"/>
      <c r="W4" s="332"/>
      <c r="X4" s="332"/>
      <c r="Y4" s="332"/>
    </row>
    <row r="5" spans="1:25" ht="19.5" customHeight="1">
      <c r="A5" s="405" t="s">
        <v>70</v>
      </c>
      <c r="B5" s="406"/>
      <c r="C5" s="483"/>
      <c r="D5" s="401" t="s">
        <v>71</v>
      </c>
      <c r="E5" s="403"/>
      <c r="F5" s="402"/>
      <c r="G5" s="485"/>
      <c r="H5" s="486"/>
      <c r="I5" s="486"/>
      <c r="J5" s="487"/>
      <c r="K5" s="488"/>
      <c r="L5" s="411"/>
      <c r="M5" s="411"/>
      <c r="N5" s="411"/>
      <c r="O5" s="489"/>
      <c r="P5" s="330"/>
      <c r="Q5" s="507"/>
      <c r="R5" s="508"/>
      <c r="S5" s="508"/>
      <c r="T5" s="508"/>
      <c r="U5" s="508"/>
      <c r="V5" s="508"/>
      <c r="W5" s="508"/>
      <c r="X5" s="508"/>
      <c r="Y5" s="509"/>
    </row>
    <row r="6" spans="1:25" ht="19.5" customHeight="1">
      <c r="A6" s="407"/>
      <c r="B6" s="408"/>
      <c r="C6" s="484"/>
      <c r="D6" s="401" t="s">
        <v>72</v>
      </c>
      <c r="E6" s="403"/>
      <c r="F6" s="402"/>
      <c r="G6" s="485"/>
      <c r="H6" s="486"/>
      <c r="I6" s="486"/>
      <c r="J6" s="487"/>
      <c r="K6" s="488"/>
      <c r="L6" s="411"/>
      <c r="M6" s="411"/>
      <c r="N6" s="411"/>
      <c r="O6" s="489"/>
      <c r="P6" s="330"/>
      <c r="Q6" s="510"/>
      <c r="R6" s="511"/>
      <c r="S6" s="511"/>
      <c r="T6" s="511"/>
      <c r="U6" s="511"/>
      <c r="V6" s="511"/>
      <c r="W6" s="511"/>
      <c r="X6" s="511"/>
      <c r="Y6" s="512"/>
    </row>
    <row r="7" spans="1:25" ht="19.5" customHeight="1">
      <c r="A7" s="409"/>
      <c r="B7" s="410"/>
      <c r="C7" s="355"/>
      <c r="D7" s="401" t="s">
        <v>73</v>
      </c>
      <c r="E7" s="403"/>
      <c r="F7" s="402"/>
      <c r="G7" s="485"/>
      <c r="H7" s="486"/>
      <c r="I7" s="486"/>
      <c r="J7" s="487"/>
      <c r="K7" s="488"/>
      <c r="L7" s="411"/>
      <c r="M7" s="411"/>
      <c r="N7" s="411"/>
      <c r="O7" s="489"/>
      <c r="P7" s="330"/>
      <c r="Q7" s="513"/>
      <c r="R7" s="514"/>
      <c r="S7" s="514"/>
      <c r="T7" s="514"/>
      <c r="U7" s="514"/>
      <c r="V7" s="514"/>
      <c r="W7" s="514"/>
      <c r="X7" s="514"/>
      <c r="Y7" s="515"/>
    </row>
    <row r="8" spans="1:25" ht="9.75" customHeight="1">
      <c r="A8" s="6"/>
      <c r="B8" s="7"/>
      <c r="C8" s="7"/>
      <c r="D8" s="23"/>
      <c r="E8" s="23"/>
      <c r="F8" s="23"/>
      <c r="G8" s="23"/>
      <c r="H8" s="23"/>
      <c r="I8" s="24"/>
      <c r="J8" s="24"/>
      <c r="K8" s="24"/>
      <c r="L8" s="24"/>
      <c r="M8" s="24"/>
      <c r="N8" s="24"/>
      <c r="O8" s="24"/>
      <c r="P8" s="25"/>
      <c r="Q8" s="25"/>
      <c r="R8" s="25"/>
      <c r="S8" s="25"/>
      <c r="T8" s="25"/>
      <c r="U8" s="26"/>
      <c r="V8" s="26"/>
      <c r="W8" s="26"/>
      <c r="X8" s="26"/>
      <c r="Y8" s="26"/>
    </row>
    <row r="9" spans="1:25" ht="18.75" customHeight="1">
      <c r="A9" s="313" t="s">
        <v>224</v>
      </c>
      <c r="B9" s="390"/>
      <c r="C9" s="390"/>
      <c r="D9" s="390"/>
      <c r="E9" s="391"/>
      <c r="F9" s="313" t="s">
        <v>226</v>
      </c>
      <c r="G9" s="390"/>
      <c r="H9" s="390"/>
      <c r="I9" s="390"/>
      <c r="J9" s="391"/>
      <c r="K9" s="461" t="s">
        <v>231</v>
      </c>
      <c r="L9" s="480"/>
      <c r="M9" s="480"/>
      <c r="N9" s="480"/>
      <c r="O9" s="481"/>
      <c r="P9" s="313" t="s">
        <v>75</v>
      </c>
      <c r="Q9" s="390"/>
      <c r="R9" s="390"/>
      <c r="S9" s="390"/>
      <c r="T9" s="391"/>
      <c r="U9" s="313" t="s">
        <v>76</v>
      </c>
      <c r="V9" s="390"/>
      <c r="W9" s="390"/>
      <c r="X9" s="390"/>
      <c r="Y9" s="391"/>
    </row>
    <row r="10" spans="1:25" ht="31.5" customHeight="1">
      <c r="A10" s="430"/>
      <c r="B10" s="431"/>
      <c r="C10" s="431"/>
      <c r="D10" s="431"/>
      <c r="E10" s="432"/>
      <c r="F10" s="430"/>
      <c r="G10" s="431"/>
      <c r="H10" s="431"/>
      <c r="I10" s="431"/>
      <c r="J10" s="432"/>
      <c r="K10" s="479"/>
      <c r="L10" s="431"/>
      <c r="M10" s="431"/>
      <c r="N10" s="431"/>
      <c r="O10" s="432"/>
      <c r="P10" s="430"/>
      <c r="Q10" s="431"/>
      <c r="R10" s="431"/>
      <c r="S10" s="431"/>
      <c r="T10" s="432"/>
      <c r="U10" s="427"/>
      <c r="V10" s="428"/>
      <c r="W10" s="428"/>
      <c r="X10" s="428"/>
      <c r="Y10" s="429"/>
    </row>
    <row r="11" spans="1:25" ht="18" customHeight="1">
      <c r="A11" s="470" t="s">
        <v>225</v>
      </c>
      <c r="B11" s="516"/>
      <c r="C11" s="516"/>
      <c r="D11" s="516"/>
      <c r="E11" s="517"/>
      <c r="F11" s="473"/>
      <c r="G11" s="474"/>
      <c r="H11" s="474"/>
      <c r="I11" s="474"/>
      <c r="J11" s="475"/>
      <c r="K11" s="476" t="s">
        <v>232</v>
      </c>
      <c r="L11" s="477"/>
      <c r="M11" s="477"/>
      <c r="N11" s="477"/>
      <c r="O11" s="478"/>
      <c r="P11" s="473"/>
      <c r="Q11" s="474"/>
      <c r="R11" s="474"/>
      <c r="S11" s="474"/>
      <c r="T11" s="475"/>
      <c r="U11" s="467"/>
      <c r="V11" s="468"/>
      <c r="W11" s="468"/>
      <c r="X11" s="468"/>
      <c r="Y11" s="469"/>
    </row>
    <row r="12" spans="1:25" ht="31.5" customHeight="1">
      <c r="A12" s="433"/>
      <c r="B12" s="434"/>
      <c r="C12" s="434"/>
      <c r="D12" s="434"/>
      <c r="E12" s="435"/>
      <c r="F12" s="433"/>
      <c r="G12" s="434"/>
      <c r="H12" s="434"/>
      <c r="I12" s="434"/>
      <c r="J12" s="435"/>
      <c r="K12" s="433"/>
      <c r="L12" s="434"/>
      <c r="M12" s="434"/>
      <c r="N12" s="434"/>
      <c r="O12" s="435"/>
      <c r="P12" s="433"/>
      <c r="Q12" s="434"/>
      <c r="R12" s="434"/>
      <c r="S12" s="434"/>
      <c r="T12" s="435"/>
      <c r="U12" s="424"/>
      <c r="V12" s="425"/>
      <c r="W12" s="425"/>
      <c r="X12" s="425"/>
      <c r="Y12" s="426"/>
    </row>
    <row r="13" ht="6" customHeight="1"/>
    <row r="14" spans="1:25" ht="36.75" customHeight="1">
      <c r="A14" s="359" t="s">
        <v>77</v>
      </c>
      <c r="B14" s="359"/>
      <c r="C14" s="359"/>
      <c r="D14" s="359"/>
      <c r="E14" s="359"/>
      <c r="F14" s="359"/>
      <c r="G14" s="359"/>
      <c r="H14" s="359"/>
      <c r="I14" s="359"/>
      <c r="J14" s="359"/>
      <c r="K14" s="359"/>
      <c r="L14" s="359"/>
      <c r="M14" s="359"/>
      <c r="N14" s="359"/>
      <c r="O14" s="359"/>
      <c r="P14" s="359"/>
      <c r="Q14" s="359"/>
      <c r="R14" s="359"/>
      <c r="S14" s="359"/>
      <c r="T14" s="359"/>
      <c r="U14" s="359"/>
      <c r="V14" s="360"/>
      <c r="W14" s="360"/>
      <c r="X14" s="360"/>
      <c r="Y14" s="360"/>
    </row>
    <row r="15" spans="1:25" ht="26.25" customHeight="1">
      <c r="A15" s="106"/>
      <c r="B15" s="107"/>
      <c r="C15" s="107"/>
      <c r="D15" s="107"/>
      <c r="E15" s="107"/>
      <c r="F15" s="107"/>
      <c r="G15" s="107"/>
      <c r="H15" s="107"/>
      <c r="I15" s="107"/>
      <c r="J15" s="107"/>
      <c r="K15" s="107"/>
      <c r="L15" s="37"/>
      <c r="M15" s="37"/>
      <c r="N15" s="108" t="s">
        <v>235</v>
      </c>
      <c r="O15" s="107" t="s">
        <v>223</v>
      </c>
      <c r="P15" s="107"/>
      <c r="Q15" s="107"/>
      <c r="R15" s="107"/>
      <c r="S15" s="107"/>
      <c r="T15" s="107"/>
      <c r="U15" s="107"/>
      <c r="V15" s="100"/>
      <c r="W15" s="100"/>
      <c r="X15" s="100"/>
      <c r="Y15" s="99"/>
    </row>
    <row r="16" spans="1:25" ht="24" customHeight="1">
      <c r="A16" s="66" t="s">
        <v>78</v>
      </c>
      <c r="B16" s="454" t="s">
        <v>79</v>
      </c>
      <c r="C16" s="367"/>
      <c r="D16" s="367"/>
      <c r="E16" s="367"/>
      <c r="F16" s="367"/>
      <c r="G16" s="367"/>
      <c r="H16" s="367"/>
      <c r="I16" s="367"/>
      <c r="J16" s="367"/>
      <c r="K16" s="367"/>
      <c r="L16" s="367"/>
      <c r="M16" s="367"/>
      <c r="N16" s="506"/>
      <c r="O16" s="461" t="s">
        <v>80</v>
      </c>
      <c r="P16" s="462"/>
      <c r="Q16" s="461" t="s">
        <v>81</v>
      </c>
      <c r="R16" s="462"/>
      <c r="S16" s="463" t="s">
        <v>82</v>
      </c>
      <c r="T16" s="332"/>
      <c r="U16" s="332"/>
      <c r="V16" s="464" t="s">
        <v>83</v>
      </c>
      <c r="W16" s="465"/>
      <c r="X16" s="465"/>
      <c r="Y16" s="466"/>
    </row>
    <row r="17" spans="1:25" ht="24" customHeight="1">
      <c r="A17" s="67">
        <v>1</v>
      </c>
      <c r="B17" s="499"/>
      <c r="C17" s="500"/>
      <c r="D17" s="500"/>
      <c r="E17" s="500"/>
      <c r="F17" s="500"/>
      <c r="G17" s="500"/>
      <c r="H17" s="500"/>
      <c r="I17" s="500"/>
      <c r="J17" s="500"/>
      <c r="K17" s="500"/>
      <c r="L17" s="500"/>
      <c r="M17" s="500"/>
      <c r="N17" s="501"/>
      <c r="O17" s="454"/>
      <c r="P17" s="455"/>
      <c r="Q17" s="456"/>
      <c r="R17" s="457"/>
      <c r="S17" s="458"/>
      <c r="T17" s="445"/>
      <c r="U17" s="459"/>
      <c r="V17" s="460"/>
      <c r="W17" s="332"/>
      <c r="X17" s="332"/>
      <c r="Y17" s="332"/>
    </row>
    <row r="18" spans="1:25" ht="24" customHeight="1">
      <c r="A18" s="67">
        <v>2</v>
      </c>
      <c r="B18" s="499"/>
      <c r="C18" s="500"/>
      <c r="D18" s="500"/>
      <c r="E18" s="500"/>
      <c r="F18" s="500"/>
      <c r="G18" s="500"/>
      <c r="H18" s="500"/>
      <c r="I18" s="500"/>
      <c r="J18" s="500"/>
      <c r="K18" s="500"/>
      <c r="L18" s="500"/>
      <c r="M18" s="500"/>
      <c r="N18" s="501"/>
      <c r="O18" s="454"/>
      <c r="P18" s="455"/>
      <c r="Q18" s="456"/>
      <c r="R18" s="457"/>
      <c r="S18" s="458"/>
      <c r="T18" s="445"/>
      <c r="U18" s="459"/>
      <c r="V18" s="460"/>
      <c r="W18" s="332"/>
      <c r="X18" s="332"/>
      <c r="Y18" s="332"/>
    </row>
    <row r="19" spans="1:25" ht="24" customHeight="1">
      <c r="A19" s="67">
        <v>3</v>
      </c>
      <c r="B19" s="499"/>
      <c r="C19" s="500"/>
      <c r="D19" s="500"/>
      <c r="E19" s="500"/>
      <c r="F19" s="500"/>
      <c r="G19" s="500"/>
      <c r="H19" s="500"/>
      <c r="I19" s="500"/>
      <c r="J19" s="500"/>
      <c r="K19" s="500"/>
      <c r="L19" s="500"/>
      <c r="M19" s="500"/>
      <c r="N19" s="501"/>
      <c r="O19" s="454"/>
      <c r="P19" s="455"/>
      <c r="Q19" s="456"/>
      <c r="R19" s="457"/>
      <c r="S19" s="458"/>
      <c r="T19" s="445"/>
      <c r="U19" s="459"/>
      <c r="V19" s="460"/>
      <c r="W19" s="332"/>
      <c r="X19" s="332"/>
      <c r="Y19" s="332"/>
    </row>
    <row r="20" spans="1:25" ht="24" customHeight="1">
      <c r="A20" s="67">
        <v>4</v>
      </c>
      <c r="B20" s="499"/>
      <c r="C20" s="500"/>
      <c r="D20" s="500"/>
      <c r="E20" s="500"/>
      <c r="F20" s="500"/>
      <c r="G20" s="500"/>
      <c r="H20" s="500"/>
      <c r="I20" s="500"/>
      <c r="J20" s="500"/>
      <c r="K20" s="500"/>
      <c r="L20" s="500"/>
      <c r="M20" s="500"/>
      <c r="N20" s="501"/>
      <c r="O20" s="454"/>
      <c r="P20" s="455"/>
      <c r="Q20" s="456"/>
      <c r="R20" s="457"/>
      <c r="S20" s="458"/>
      <c r="T20" s="445"/>
      <c r="U20" s="459"/>
      <c r="V20" s="460"/>
      <c r="W20" s="332"/>
      <c r="X20" s="332"/>
      <c r="Y20" s="332"/>
    </row>
    <row r="21" spans="1:25" ht="24" customHeight="1">
      <c r="A21" s="67">
        <v>5</v>
      </c>
      <c r="B21" s="499"/>
      <c r="C21" s="500"/>
      <c r="D21" s="500"/>
      <c r="E21" s="500"/>
      <c r="F21" s="500"/>
      <c r="G21" s="500"/>
      <c r="H21" s="500"/>
      <c r="I21" s="500"/>
      <c r="J21" s="500"/>
      <c r="K21" s="500"/>
      <c r="L21" s="500"/>
      <c r="M21" s="500"/>
      <c r="N21" s="501"/>
      <c r="O21" s="454"/>
      <c r="P21" s="455"/>
      <c r="Q21" s="456"/>
      <c r="R21" s="457"/>
      <c r="S21" s="458"/>
      <c r="T21" s="445"/>
      <c r="U21" s="459"/>
      <c r="V21" s="460"/>
      <c r="W21" s="332"/>
      <c r="X21" s="332"/>
      <c r="Y21" s="332"/>
    </row>
    <row r="22" spans="1:25" ht="24" customHeight="1">
      <c r="A22" s="67">
        <v>6</v>
      </c>
      <c r="B22" s="499"/>
      <c r="C22" s="500"/>
      <c r="D22" s="500"/>
      <c r="E22" s="500"/>
      <c r="F22" s="500"/>
      <c r="G22" s="500"/>
      <c r="H22" s="500"/>
      <c r="I22" s="500"/>
      <c r="J22" s="500"/>
      <c r="K22" s="500"/>
      <c r="L22" s="500"/>
      <c r="M22" s="500"/>
      <c r="N22" s="501"/>
      <c r="O22" s="454"/>
      <c r="P22" s="455"/>
      <c r="Q22" s="456"/>
      <c r="R22" s="457"/>
      <c r="S22" s="458"/>
      <c r="T22" s="445"/>
      <c r="U22" s="459"/>
      <c r="V22" s="460"/>
      <c r="W22" s="332"/>
      <c r="X22" s="332"/>
      <c r="Y22" s="332"/>
    </row>
    <row r="23" spans="1:25" ht="24" customHeight="1">
      <c r="A23" s="67">
        <v>7</v>
      </c>
      <c r="B23" s="499"/>
      <c r="C23" s="500"/>
      <c r="D23" s="500"/>
      <c r="E23" s="500"/>
      <c r="F23" s="500"/>
      <c r="G23" s="500"/>
      <c r="H23" s="500"/>
      <c r="I23" s="500"/>
      <c r="J23" s="500"/>
      <c r="K23" s="500"/>
      <c r="L23" s="500"/>
      <c r="M23" s="500"/>
      <c r="N23" s="501"/>
      <c r="O23" s="454"/>
      <c r="P23" s="455"/>
      <c r="Q23" s="456"/>
      <c r="R23" s="457"/>
      <c r="S23" s="458"/>
      <c r="T23" s="445"/>
      <c r="U23" s="459"/>
      <c r="V23" s="460"/>
      <c r="W23" s="332"/>
      <c r="X23" s="332"/>
      <c r="Y23" s="332"/>
    </row>
    <row r="24" spans="1:25" ht="24" customHeight="1">
      <c r="A24" s="67">
        <v>8</v>
      </c>
      <c r="B24" s="499"/>
      <c r="C24" s="500"/>
      <c r="D24" s="500"/>
      <c r="E24" s="500"/>
      <c r="F24" s="500"/>
      <c r="G24" s="500"/>
      <c r="H24" s="500"/>
      <c r="I24" s="500"/>
      <c r="J24" s="500"/>
      <c r="K24" s="500"/>
      <c r="L24" s="500"/>
      <c r="M24" s="500"/>
      <c r="N24" s="501"/>
      <c r="O24" s="454"/>
      <c r="P24" s="455"/>
      <c r="Q24" s="456"/>
      <c r="R24" s="457"/>
      <c r="S24" s="458"/>
      <c r="T24" s="445"/>
      <c r="U24" s="459"/>
      <c r="V24" s="460"/>
      <c r="W24" s="332"/>
      <c r="X24" s="332"/>
      <c r="Y24" s="332"/>
    </row>
    <row r="25" spans="1:25" ht="24" customHeight="1">
      <c r="A25" s="67">
        <v>9</v>
      </c>
      <c r="B25" s="499"/>
      <c r="C25" s="500"/>
      <c r="D25" s="500"/>
      <c r="E25" s="500"/>
      <c r="F25" s="500"/>
      <c r="G25" s="500"/>
      <c r="H25" s="500"/>
      <c r="I25" s="500"/>
      <c r="J25" s="500"/>
      <c r="K25" s="500"/>
      <c r="L25" s="500"/>
      <c r="M25" s="500"/>
      <c r="N25" s="501"/>
      <c r="O25" s="454"/>
      <c r="P25" s="455"/>
      <c r="Q25" s="456"/>
      <c r="R25" s="457"/>
      <c r="S25" s="458"/>
      <c r="T25" s="445"/>
      <c r="U25" s="459"/>
      <c r="V25" s="460"/>
      <c r="W25" s="332"/>
      <c r="X25" s="332"/>
      <c r="Y25" s="332"/>
    </row>
    <row r="26" spans="1:25" ht="24" customHeight="1">
      <c r="A26" s="67">
        <v>10</v>
      </c>
      <c r="B26" s="499"/>
      <c r="C26" s="500"/>
      <c r="D26" s="500"/>
      <c r="E26" s="500"/>
      <c r="F26" s="500"/>
      <c r="G26" s="500"/>
      <c r="H26" s="500"/>
      <c r="I26" s="500"/>
      <c r="J26" s="500"/>
      <c r="K26" s="500"/>
      <c r="L26" s="500"/>
      <c r="M26" s="500"/>
      <c r="N26" s="501"/>
      <c r="O26" s="454"/>
      <c r="P26" s="455"/>
      <c r="Q26" s="456"/>
      <c r="R26" s="457"/>
      <c r="S26" s="458"/>
      <c r="T26" s="445"/>
      <c r="U26" s="459"/>
      <c r="V26" s="460"/>
      <c r="W26" s="332"/>
      <c r="X26" s="332"/>
      <c r="Y26" s="332"/>
    </row>
    <row r="27" spans="1:25" ht="32.25" customHeight="1">
      <c r="A27" s="313" t="s">
        <v>84</v>
      </c>
      <c r="B27" s="315"/>
      <c r="C27" s="444"/>
      <c r="D27" s="445"/>
      <c r="E27" s="445"/>
      <c r="F27" s="445"/>
      <c r="G27" s="447" t="s">
        <v>217</v>
      </c>
      <c r="H27" s="447"/>
      <c r="I27" s="447"/>
      <c r="J27" s="447"/>
      <c r="K27" s="447"/>
      <c r="L27" s="447"/>
      <c r="M27" s="447"/>
      <c r="N27" s="447"/>
      <c r="O27" s="447"/>
      <c r="P27" s="447"/>
      <c r="Q27" s="447"/>
      <c r="R27" s="447"/>
      <c r="S27" s="447"/>
      <c r="T27" s="447"/>
      <c r="U27" s="447"/>
      <c r="V27" s="447"/>
      <c r="W27" s="447"/>
      <c r="X27" s="447"/>
      <c r="Y27" s="448"/>
    </row>
    <row r="28" spans="1:25" ht="18.75" customHeight="1">
      <c r="A28" s="313" t="s">
        <v>39</v>
      </c>
      <c r="B28" s="390"/>
      <c r="C28" s="390"/>
      <c r="D28" s="390"/>
      <c r="E28" s="391"/>
      <c r="F28" s="313" t="s">
        <v>24</v>
      </c>
      <c r="G28" s="390"/>
      <c r="H28" s="390"/>
      <c r="I28" s="390"/>
      <c r="J28" s="391"/>
      <c r="K28" s="313" t="s">
        <v>215</v>
      </c>
      <c r="L28" s="390"/>
      <c r="M28" s="390"/>
      <c r="N28" s="390"/>
      <c r="O28" s="391"/>
      <c r="P28" s="313" t="s">
        <v>22</v>
      </c>
      <c r="Q28" s="390"/>
      <c r="R28" s="390"/>
      <c r="S28" s="390"/>
      <c r="T28" s="391"/>
      <c r="U28" s="313" t="s">
        <v>56</v>
      </c>
      <c r="V28" s="390"/>
      <c r="W28" s="390"/>
      <c r="X28" s="390"/>
      <c r="Y28" s="391"/>
    </row>
    <row r="29" spans="1:25" ht="36" customHeight="1">
      <c r="A29" s="518"/>
      <c r="B29" s="519"/>
      <c r="C29" s="519"/>
      <c r="D29" s="519"/>
      <c r="E29" s="520"/>
      <c r="F29" s="430"/>
      <c r="G29" s="431"/>
      <c r="H29" s="431"/>
      <c r="I29" s="431"/>
      <c r="J29" s="432"/>
      <c r="K29" s="430"/>
      <c r="L29" s="431"/>
      <c r="M29" s="431"/>
      <c r="N29" s="431"/>
      <c r="O29" s="432"/>
      <c r="P29" s="430"/>
      <c r="Q29" s="431"/>
      <c r="R29" s="431"/>
      <c r="S29" s="431"/>
      <c r="T29" s="432"/>
      <c r="U29" s="427"/>
      <c r="V29" s="428"/>
      <c r="W29" s="428"/>
      <c r="X29" s="428"/>
      <c r="Y29" s="429"/>
    </row>
    <row r="30" spans="1:25" ht="21" customHeight="1">
      <c r="A30" s="521"/>
      <c r="B30" s="522"/>
      <c r="C30" s="522"/>
      <c r="D30" s="522"/>
      <c r="E30" s="523"/>
      <c r="F30" s="473"/>
      <c r="G30" s="474"/>
      <c r="H30" s="474"/>
      <c r="I30" s="474"/>
      <c r="J30" s="475"/>
      <c r="K30" s="473"/>
      <c r="L30" s="474"/>
      <c r="M30" s="474"/>
      <c r="N30" s="474"/>
      <c r="O30" s="475"/>
      <c r="P30" s="473"/>
      <c r="Q30" s="474"/>
      <c r="R30" s="474"/>
      <c r="S30" s="474"/>
      <c r="T30" s="475"/>
      <c r="U30" s="467"/>
      <c r="V30" s="468"/>
      <c r="W30" s="468"/>
      <c r="X30" s="468"/>
      <c r="Y30" s="469"/>
    </row>
    <row r="31" spans="1:25" ht="36" customHeight="1">
      <c r="A31" s="524"/>
      <c r="B31" s="525"/>
      <c r="C31" s="525"/>
      <c r="D31" s="525"/>
      <c r="E31" s="526"/>
      <c r="F31" s="433"/>
      <c r="G31" s="434"/>
      <c r="H31" s="434"/>
      <c r="I31" s="434"/>
      <c r="J31" s="435"/>
      <c r="K31" s="433"/>
      <c r="L31" s="434"/>
      <c r="M31" s="434"/>
      <c r="N31" s="434"/>
      <c r="O31" s="435"/>
      <c r="P31" s="433"/>
      <c r="Q31" s="434"/>
      <c r="R31" s="434"/>
      <c r="S31" s="434"/>
      <c r="T31" s="435"/>
      <c r="U31" s="424"/>
      <c r="V31" s="425"/>
      <c r="W31" s="425"/>
      <c r="X31" s="425"/>
      <c r="Y31" s="426"/>
    </row>
    <row r="32" ht="6" customHeight="1"/>
  </sheetData>
  <sheetProtection/>
  <mergeCells count="111">
    <mergeCell ref="K31:O31"/>
    <mergeCell ref="P31:T31"/>
    <mergeCell ref="U31:Y31"/>
    <mergeCell ref="U29:Y29"/>
    <mergeCell ref="F30:J30"/>
    <mergeCell ref="K30:O30"/>
    <mergeCell ref="P30:T30"/>
    <mergeCell ref="U30:Y30"/>
    <mergeCell ref="A28:E28"/>
    <mergeCell ref="F28:J28"/>
    <mergeCell ref="K28:O28"/>
    <mergeCell ref="P28:T28"/>
    <mergeCell ref="U28:Y28"/>
    <mergeCell ref="A29:E31"/>
    <mergeCell ref="F29:J29"/>
    <mergeCell ref="K29:O29"/>
    <mergeCell ref="P29:T29"/>
    <mergeCell ref="F31:J31"/>
    <mergeCell ref="O26:P26"/>
    <mergeCell ref="Q26:R26"/>
    <mergeCell ref="S26:U26"/>
    <mergeCell ref="V26:Y26"/>
    <mergeCell ref="A27:B27"/>
    <mergeCell ref="C27:F27"/>
    <mergeCell ref="G27:Y27"/>
    <mergeCell ref="Q24:R24"/>
    <mergeCell ref="S24:U24"/>
    <mergeCell ref="V24:Y24"/>
    <mergeCell ref="O25:P25"/>
    <mergeCell ref="Q25:R25"/>
    <mergeCell ref="S25:U25"/>
    <mergeCell ref="V25:Y25"/>
    <mergeCell ref="O24:P24"/>
    <mergeCell ref="Q22:R22"/>
    <mergeCell ref="S22:U22"/>
    <mergeCell ref="V22:Y22"/>
    <mergeCell ref="O23:P23"/>
    <mergeCell ref="Q23:R23"/>
    <mergeCell ref="S23:U23"/>
    <mergeCell ref="V23:Y23"/>
    <mergeCell ref="O22:P22"/>
    <mergeCell ref="Q20:R20"/>
    <mergeCell ref="S20:U20"/>
    <mergeCell ref="V20:Y20"/>
    <mergeCell ref="O21:P21"/>
    <mergeCell ref="Q21:R21"/>
    <mergeCell ref="S21:U21"/>
    <mergeCell ref="V21:Y21"/>
    <mergeCell ref="O20:P20"/>
    <mergeCell ref="Q18:R18"/>
    <mergeCell ref="S18:U18"/>
    <mergeCell ref="V18:Y18"/>
    <mergeCell ref="O19:P19"/>
    <mergeCell ref="Q19:R19"/>
    <mergeCell ref="S19:U19"/>
    <mergeCell ref="V19:Y19"/>
    <mergeCell ref="O18:P18"/>
    <mergeCell ref="Q16:R16"/>
    <mergeCell ref="S16:U16"/>
    <mergeCell ref="V16:Y16"/>
    <mergeCell ref="O17:P17"/>
    <mergeCell ref="Q17:R17"/>
    <mergeCell ref="S17:U17"/>
    <mergeCell ref="V17:Y17"/>
    <mergeCell ref="U11:Y11"/>
    <mergeCell ref="A12:E12"/>
    <mergeCell ref="F12:J12"/>
    <mergeCell ref="K12:O12"/>
    <mergeCell ref="P12:T12"/>
    <mergeCell ref="U12:Y12"/>
    <mergeCell ref="A11:E11"/>
    <mergeCell ref="F11:J11"/>
    <mergeCell ref="K11:O11"/>
    <mergeCell ref="P11:T11"/>
    <mergeCell ref="U9:Y9"/>
    <mergeCell ref="A10:E10"/>
    <mergeCell ref="F10:J10"/>
    <mergeCell ref="K10:O10"/>
    <mergeCell ref="P10:T10"/>
    <mergeCell ref="U10:Y10"/>
    <mergeCell ref="A9:E9"/>
    <mergeCell ref="F9:J9"/>
    <mergeCell ref="K9:O9"/>
    <mergeCell ref="P9:T9"/>
    <mergeCell ref="Q4:Y4"/>
    <mergeCell ref="A5:C7"/>
    <mergeCell ref="D5:F5"/>
    <mergeCell ref="G5:K5"/>
    <mergeCell ref="L5:P7"/>
    <mergeCell ref="Q5:Y7"/>
    <mergeCell ref="D6:F6"/>
    <mergeCell ref="G6:K6"/>
    <mergeCell ref="D7:F7"/>
    <mergeCell ref="B25:N25"/>
    <mergeCell ref="B24:N24"/>
    <mergeCell ref="A4:C4"/>
    <mergeCell ref="D4:K4"/>
    <mergeCell ref="L4:P4"/>
    <mergeCell ref="O16:P16"/>
    <mergeCell ref="G7:K7"/>
    <mergeCell ref="B20:N20"/>
    <mergeCell ref="B26:N26"/>
    <mergeCell ref="A3:Y3"/>
    <mergeCell ref="A14:Y14"/>
    <mergeCell ref="B16:N16"/>
    <mergeCell ref="B17:N17"/>
    <mergeCell ref="B18:N18"/>
    <mergeCell ref="B19:N19"/>
    <mergeCell ref="B21:N21"/>
    <mergeCell ref="B22:N22"/>
    <mergeCell ref="B23:N23"/>
  </mergeCells>
  <printOptions/>
  <pageMargins left="0.4724409448818898" right="0.15748031496062992"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27"/>
  <sheetViews>
    <sheetView zoomScalePageLayoutView="0" workbookViewId="0" topLeftCell="A10">
      <selection activeCell="S16" sqref="S16"/>
    </sheetView>
  </sheetViews>
  <sheetFormatPr defaultColWidth="8.875" defaultRowHeight="16.5"/>
  <cols>
    <col min="1" max="1" width="3.875" style="1" customWidth="1"/>
    <col min="2" max="2" width="4.25390625" style="1" customWidth="1"/>
    <col min="3" max="3" width="4.50390625" style="1" customWidth="1"/>
    <col min="4" max="4" width="5.125" style="1" customWidth="1"/>
    <col min="5" max="5" width="3.75390625" style="1" customWidth="1"/>
    <col min="6" max="6" width="4.375" style="1" customWidth="1"/>
    <col min="7" max="7" width="9.50390625" style="1" customWidth="1"/>
    <col min="8" max="8" width="3.375" style="1" customWidth="1"/>
    <col min="9" max="10" width="5.125" style="1" customWidth="1"/>
    <col min="11" max="11" width="8.375" style="1" customWidth="1"/>
    <col min="12" max="12" width="2.75390625" style="1" customWidth="1"/>
    <col min="13" max="13" width="4.00390625" style="1" customWidth="1"/>
    <col min="14" max="14" width="3.375" style="1" customWidth="1"/>
    <col min="15" max="15" width="8.875" style="1" customWidth="1"/>
    <col min="16" max="16" width="5.625" style="1" customWidth="1"/>
    <col min="17" max="17" width="11.625" style="1" customWidth="1"/>
    <col min="18" max="16384" width="8.875" style="1" customWidth="1"/>
  </cols>
  <sheetData>
    <row r="1" spans="5:15" s="72" customFormat="1" ht="5.25" customHeight="1">
      <c r="E1" s="72" t="s">
        <v>62</v>
      </c>
      <c r="J1" s="75" t="s">
        <v>63</v>
      </c>
      <c r="O1" s="75" t="s">
        <v>64</v>
      </c>
    </row>
    <row r="2" spans="1:17" ht="24.75" customHeight="1">
      <c r="A2" s="548" t="str">
        <f>J14</f>
        <v>花蓮縣立宜昌國民中學</v>
      </c>
      <c r="B2" s="548"/>
      <c r="C2" s="548"/>
      <c r="D2" s="548"/>
      <c r="E2" s="548"/>
      <c r="F2" s="548"/>
      <c r="G2" s="548"/>
      <c r="H2" s="548"/>
      <c r="I2" s="548"/>
      <c r="J2" s="548"/>
      <c r="K2" s="105" t="s">
        <v>216</v>
      </c>
      <c r="L2" s="105"/>
      <c r="M2" s="105"/>
      <c r="N2" s="105"/>
      <c r="O2" s="105"/>
      <c r="P2" s="105"/>
      <c r="Q2" s="105"/>
    </row>
    <row r="3" spans="1:17" ht="17.25" customHeight="1">
      <c r="A3" s="413" t="s">
        <v>65</v>
      </c>
      <c r="B3" s="413"/>
      <c r="C3" s="413"/>
      <c r="D3" s="413"/>
      <c r="E3" s="413"/>
      <c r="F3" s="413"/>
      <c r="G3" s="413"/>
      <c r="H3" s="413"/>
      <c r="I3" s="413"/>
      <c r="J3" s="413"/>
      <c r="K3" s="413"/>
      <c r="L3" s="413"/>
      <c r="M3" s="413"/>
      <c r="N3" s="413"/>
      <c r="O3" s="413"/>
      <c r="P3" s="413"/>
      <c r="Q3" s="413"/>
    </row>
    <row r="4" spans="1:17" ht="21.75" customHeight="1">
      <c r="A4" s="547" t="s">
        <v>66</v>
      </c>
      <c r="B4" s="547"/>
      <c r="C4" s="455"/>
      <c r="D4" s="454" t="s">
        <v>67</v>
      </c>
      <c r="E4" s="547"/>
      <c r="F4" s="547"/>
      <c r="G4" s="547"/>
      <c r="H4" s="547"/>
      <c r="I4" s="455"/>
      <c r="J4" s="461" t="s">
        <v>68</v>
      </c>
      <c r="K4" s="452"/>
      <c r="L4" s="452"/>
      <c r="M4" s="313" t="s">
        <v>121</v>
      </c>
      <c r="N4" s="452"/>
      <c r="O4" s="452"/>
      <c r="P4" s="452"/>
      <c r="Q4" s="453"/>
    </row>
    <row r="5" spans="1:17" ht="22.5" customHeight="1">
      <c r="A5" s="405" t="s">
        <v>70</v>
      </c>
      <c r="B5" s="406"/>
      <c r="C5" s="549"/>
      <c r="D5" s="543" t="s">
        <v>71</v>
      </c>
      <c r="E5" s="544"/>
      <c r="F5" s="545"/>
      <c r="G5" s="401"/>
      <c r="H5" s="403"/>
      <c r="I5" s="404"/>
      <c r="J5" s="531">
        <f>E23</f>
        <v>0</v>
      </c>
      <c r="K5" s="532"/>
      <c r="L5" s="532"/>
      <c r="M5" s="587">
        <f>D15</f>
        <v>0</v>
      </c>
      <c r="N5" s="588"/>
      <c r="O5" s="588"/>
      <c r="P5" s="583" t="s">
        <v>122</v>
      </c>
      <c r="Q5" s="584"/>
    </row>
    <row r="6" spans="1:17" ht="12.75" customHeight="1">
      <c r="A6" s="407"/>
      <c r="B6" s="408"/>
      <c r="C6" s="550"/>
      <c r="D6" s="537" t="s">
        <v>72</v>
      </c>
      <c r="E6" s="538"/>
      <c r="F6" s="539"/>
      <c r="G6" s="598"/>
      <c r="H6" s="349"/>
      <c r="I6" s="483"/>
      <c r="J6" s="533"/>
      <c r="K6" s="534"/>
      <c r="L6" s="534"/>
      <c r="M6" s="589"/>
      <c r="N6" s="590"/>
      <c r="O6" s="590"/>
      <c r="P6" s="569"/>
      <c r="Q6" s="572"/>
    </row>
    <row r="7" spans="1:17" ht="13.5" customHeight="1">
      <c r="A7" s="407"/>
      <c r="B7" s="408"/>
      <c r="C7" s="550"/>
      <c r="D7" s="540"/>
      <c r="E7" s="541"/>
      <c r="F7" s="542"/>
      <c r="G7" s="350"/>
      <c r="H7" s="351"/>
      <c r="I7" s="355"/>
      <c r="J7" s="533"/>
      <c r="K7" s="534"/>
      <c r="L7" s="534"/>
      <c r="M7" s="589"/>
      <c r="N7" s="590"/>
      <c r="O7" s="590"/>
      <c r="P7" s="569"/>
      <c r="Q7" s="572"/>
    </row>
    <row r="8" spans="1:17" ht="20.25" customHeight="1">
      <c r="A8" s="409"/>
      <c r="B8" s="410"/>
      <c r="C8" s="551"/>
      <c r="D8" s="543" t="s">
        <v>73</v>
      </c>
      <c r="E8" s="544"/>
      <c r="F8" s="545"/>
      <c r="G8" s="401" t="s">
        <v>106</v>
      </c>
      <c r="H8" s="403"/>
      <c r="I8" s="404"/>
      <c r="J8" s="535"/>
      <c r="K8" s="536"/>
      <c r="L8" s="536"/>
      <c r="M8" s="591"/>
      <c r="N8" s="592"/>
      <c r="O8" s="592"/>
      <c r="P8" s="573"/>
      <c r="Q8" s="574"/>
    </row>
    <row r="9" spans="1:16" ht="15.75" customHeight="1">
      <c r="A9" s="6"/>
      <c r="B9" s="7"/>
      <c r="C9" s="7"/>
      <c r="D9" s="23"/>
      <c r="E9" s="23"/>
      <c r="F9" s="23"/>
      <c r="G9" s="23"/>
      <c r="H9" s="23"/>
      <c r="I9" s="23"/>
      <c r="J9" s="23"/>
      <c r="K9" s="24"/>
      <c r="L9" s="24"/>
      <c r="M9" s="31"/>
      <c r="N9" s="31"/>
      <c r="O9" s="31"/>
      <c r="P9" s="28"/>
    </row>
    <row r="10" spans="1:17" s="98" customFormat="1" ht="29.25" customHeight="1">
      <c r="A10" s="313" t="s">
        <v>24</v>
      </c>
      <c r="B10" s="314"/>
      <c r="C10" s="314"/>
      <c r="D10" s="314"/>
      <c r="E10" s="315"/>
      <c r="F10" s="313" t="s">
        <v>109</v>
      </c>
      <c r="G10" s="314"/>
      <c r="H10" s="314"/>
      <c r="I10" s="315"/>
      <c r="J10" s="313" t="s">
        <v>123</v>
      </c>
      <c r="K10" s="314"/>
      <c r="L10" s="314"/>
      <c r="M10" s="314"/>
      <c r="N10" s="315"/>
      <c r="O10" s="313" t="s">
        <v>76</v>
      </c>
      <c r="P10" s="314"/>
      <c r="Q10" s="315"/>
    </row>
    <row r="11" spans="1:17" ht="93.75" customHeight="1">
      <c r="A11" s="476"/>
      <c r="B11" s="529"/>
      <c r="C11" s="529"/>
      <c r="D11" s="529"/>
      <c r="E11" s="530"/>
      <c r="F11" s="476"/>
      <c r="G11" s="529"/>
      <c r="H11" s="529"/>
      <c r="I11" s="530"/>
      <c r="J11" s="476"/>
      <c r="K11" s="529"/>
      <c r="L11" s="529"/>
      <c r="M11" s="529"/>
      <c r="N11" s="530"/>
      <c r="O11" s="476"/>
      <c r="P11" s="529"/>
      <c r="Q11" s="530"/>
    </row>
    <row r="12" ht="6" customHeight="1"/>
    <row r="13" spans="1:17" ht="49.5" customHeight="1">
      <c r="A13" s="527" t="s">
        <v>124</v>
      </c>
      <c r="B13" s="504"/>
      <c r="C13" s="504"/>
      <c r="D13" s="504"/>
      <c r="E13" s="504"/>
      <c r="F13" s="504"/>
      <c r="G13" s="504"/>
      <c r="H13" s="504"/>
      <c r="I13" s="504"/>
      <c r="J13" s="504"/>
      <c r="K13" s="504"/>
      <c r="L13" s="504"/>
      <c r="M13" s="504"/>
      <c r="N13" s="504"/>
      <c r="O13" s="504"/>
      <c r="P13" s="504"/>
      <c r="Q13" s="505"/>
    </row>
    <row r="14" spans="1:17" ht="33" customHeight="1">
      <c r="A14" s="106"/>
      <c r="B14" s="107"/>
      <c r="C14" s="107"/>
      <c r="D14" s="107"/>
      <c r="E14" s="107"/>
      <c r="F14" s="107"/>
      <c r="G14" s="107"/>
      <c r="H14" s="107"/>
      <c r="I14" s="107"/>
      <c r="J14" s="108" t="s">
        <v>236</v>
      </c>
      <c r="K14" s="107" t="s">
        <v>218</v>
      </c>
      <c r="L14" s="107"/>
      <c r="M14" s="107"/>
      <c r="N14" s="107"/>
      <c r="O14" s="107"/>
      <c r="P14" s="107"/>
      <c r="Q14" s="117"/>
    </row>
    <row r="15" spans="1:17" s="48" customFormat="1" ht="33" customHeight="1">
      <c r="A15" s="499" t="s">
        <v>125</v>
      </c>
      <c r="B15" s="595"/>
      <c r="C15" s="596"/>
      <c r="D15" s="597"/>
      <c r="E15" s="593"/>
      <c r="F15" s="593"/>
      <c r="G15" s="594"/>
      <c r="H15" s="454" t="s">
        <v>126</v>
      </c>
      <c r="I15" s="452"/>
      <c r="J15" s="453"/>
      <c r="K15" s="313"/>
      <c r="L15" s="593"/>
      <c r="M15" s="593"/>
      <c r="N15" s="594"/>
      <c r="O15" s="62" t="s">
        <v>127</v>
      </c>
      <c r="P15" s="476"/>
      <c r="Q15" s="530"/>
    </row>
    <row r="16" spans="1:17" s="48" customFormat="1" ht="27" customHeight="1">
      <c r="A16" s="313" t="s">
        <v>128</v>
      </c>
      <c r="B16" s="314"/>
      <c r="C16" s="314"/>
      <c r="D16" s="314"/>
      <c r="E16" s="314"/>
      <c r="F16" s="314"/>
      <c r="G16" s="314"/>
      <c r="H16" s="314"/>
      <c r="I16" s="314"/>
      <c r="J16" s="315"/>
      <c r="K16" s="313" t="s">
        <v>129</v>
      </c>
      <c r="L16" s="314"/>
      <c r="M16" s="314"/>
      <c r="N16" s="314"/>
      <c r="O16" s="314"/>
      <c r="P16" s="314"/>
      <c r="Q16" s="315"/>
    </row>
    <row r="17" spans="1:17" ht="30" customHeight="1">
      <c r="A17" s="68"/>
      <c r="B17" s="70"/>
      <c r="C17" s="583" t="s">
        <v>130</v>
      </c>
      <c r="D17" s="583"/>
      <c r="E17" s="583"/>
      <c r="F17" s="583"/>
      <c r="G17" s="583"/>
      <c r="H17" s="583"/>
      <c r="I17" s="583"/>
      <c r="J17" s="584"/>
      <c r="K17" s="85"/>
      <c r="L17" s="583" t="s">
        <v>131</v>
      </c>
      <c r="M17" s="585"/>
      <c r="N17" s="585"/>
      <c r="O17" s="585"/>
      <c r="P17" s="585"/>
      <c r="Q17" s="586"/>
    </row>
    <row r="18" spans="1:17" ht="30" customHeight="1">
      <c r="A18" s="69"/>
      <c r="B18" s="71"/>
      <c r="C18" s="569" t="s">
        <v>132</v>
      </c>
      <c r="D18" s="569"/>
      <c r="E18" s="569"/>
      <c r="F18" s="569"/>
      <c r="G18" s="569"/>
      <c r="H18" s="569"/>
      <c r="I18" s="569"/>
      <c r="J18" s="572"/>
      <c r="K18" s="86"/>
      <c r="L18" s="569" t="s">
        <v>133</v>
      </c>
      <c r="M18" s="570"/>
      <c r="N18" s="570"/>
      <c r="O18" s="570"/>
      <c r="P18" s="570"/>
      <c r="Q18" s="571"/>
    </row>
    <row r="19" spans="1:17" ht="30" customHeight="1">
      <c r="A19" s="69"/>
      <c r="B19" s="71"/>
      <c r="C19" s="569" t="s">
        <v>134</v>
      </c>
      <c r="D19" s="569"/>
      <c r="E19" s="569"/>
      <c r="F19" s="569"/>
      <c r="G19" s="569"/>
      <c r="H19" s="569"/>
      <c r="I19" s="569"/>
      <c r="J19" s="572"/>
      <c r="K19" s="86"/>
      <c r="L19" s="569" t="s">
        <v>135</v>
      </c>
      <c r="M19" s="570"/>
      <c r="N19" s="570"/>
      <c r="O19" s="570"/>
      <c r="P19" s="570"/>
      <c r="Q19" s="571"/>
    </row>
    <row r="20" spans="1:17" ht="30" customHeight="1">
      <c r="A20" s="55"/>
      <c r="B20" s="56"/>
      <c r="C20" s="573" t="s">
        <v>136</v>
      </c>
      <c r="D20" s="573"/>
      <c r="E20" s="573"/>
      <c r="F20" s="573"/>
      <c r="G20" s="573"/>
      <c r="H20" s="573"/>
      <c r="I20" s="573"/>
      <c r="J20" s="574"/>
      <c r="K20" s="87"/>
      <c r="L20" s="575" t="s">
        <v>137</v>
      </c>
      <c r="M20" s="576"/>
      <c r="N20" s="576"/>
      <c r="O20" s="576"/>
      <c r="P20" s="576"/>
      <c r="Q20" s="577"/>
    </row>
    <row r="21" spans="1:17" ht="39.75" customHeight="1">
      <c r="A21" s="348" t="s">
        <v>138</v>
      </c>
      <c r="B21" s="578"/>
      <c r="C21" s="578"/>
      <c r="D21" s="579"/>
      <c r="E21" s="313" t="s">
        <v>139</v>
      </c>
      <c r="F21" s="314"/>
      <c r="G21" s="314"/>
      <c r="H21" s="565"/>
      <c r="I21" s="566"/>
      <c r="J21" s="566"/>
      <c r="K21" s="314" t="s">
        <v>140</v>
      </c>
      <c r="L21" s="314"/>
      <c r="M21" s="529"/>
      <c r="N21" s="563"/>
      <c r="O21" s="47" t="s">
        <v>141</v>
      </c>
      <c r="P21" s="37"/>
      <c r="Q21" s="38"/>
    </row>
    <row r="22" spans="1:17" ht="37.5" customHeight="1">
      <c r="A22" s="580"/>
      <c r="B22" s="581"/>
      <c r="C22" s="581"/>
      <c r="D22" s="582"/>
      <c r="E22" s="564">
        <f>H21*M21</f>
        <v>0</v>
      </c>
      <c r="F22" s="335"/>
      <c r="G22" s="335"/>
      <c r="H22" s="335"/>
      <c r="I22" s="335"/>
      <c r="J22" s="335"/>
      <c r="K22" s="335"/>
      <c r="L22" s="335"/>
      <c r="M22" s="335"/>
      <c r="N22" s="335"/>
      <c r="O22" s="445"/>
      <c r="P22" s="445"/>
      <c r="Q22" s="38"/>
    </row>
    <row r="23" spans="1:17" ht="40.5" customHeight="1">
      <c r="A23" s="333" t="s">
        <v>142</v>
      </c>
      <c r="B23" s="567"/>
      <c r="C23" s="567"/>
      <c r="D23" s="568"/>
      <c r="E23" s="564">
        <f>E22</f>
        <v>0</v>
      </c>
      <c r="F23" s="335"/>
      <c r="G23" s="335"/>
      <c r="H23" s="335"/>
      <c r="I23" s="335"/>
      <c r="J23" s="335"/>
      <c r="K23" s="335"/>
      <c r="L23" s="335"/>
      <c r="M23" s="335"/>
      <c r="N23" s="335"/>
      <c r="O23" s="445"/>
      <c r="P23" s="445"/>
      <c r="Q23" s="38"/>
    </row>
    <row r="24" spans="1:17" ht="29.25" customHeight="1">
      <c r="A24" s="9"/>
      <c r="B24" s="10"/>
      <c r="C24" s="88" t="s">
        <v>94</v>
      </c>
      <c r="D24" s="10"/>
      <c r="E24" s="118" t="str">
        <f>J14</f>
        <v>花蓮縣立宜昌國民中學</v>
      </c>
      <c r="F24" s="10"/>
      <c r="G24" s="10"/>
      <c r="H24" s="10"/>
      <c r="I24" s="10"/>
      <c r="J24" s="10"/>
      <c r="K24" s="10"/>
      <c r="L24" s="10"/>
      <c r="M24" s="10"/>
      <c r="N24" s="10"/>
      <c r="O24" s="10"/>
      <c r="P24" s="10"/>
      <c r="Q24" s="11"/>
    </row>
    <row r="25" spans="1:17" ht="35.25" customHeight="1">
      <c r="A25" s="12"/>
      <c r="B25" s="13"/>
      <c r="C25" s="13"/>
      <c r="D25" s="13"/>
      <c r="E25" s="13"/>
      <c r="F25" s="13"/>
      <c r="G25" s="18" t="s">
        <v>219</v>
      </c>
      <c r="H25" s="558">
        <f>E23</f>
        <v>0</v>
      </c>
      <c r="I25" s="562"/>
      <c r="J25" s="562"/>
      <c r="K25" s="562"/>
      <c r="L25" s="562"/>
      <c r="M25" s="562"/>
      <c r="N25" s="562"/>
      <c r="O25" s="562"/>
      <c r="P25" s="562"/>
      <c r="Q25" s="560"/>
    </row>
    <row r="26" spans="1:17" ht="29.25" customHeight="1">
      <c r="A26" s="12"/>
      <c r="B26" s="13"/>
      <c r="C26" s="13"/>
      <c r="D26" s="13"/>
      <c r="E26" s="13"/>
      <c r="F26" s="13"/>
      <c r="G26" s="13"/>
      <c r="H26" s="13"/>
      <c r="I26" s="13"/>
      <c r="J26" s="13"/>
      <c r="K26" s="18" t="s">
        <v>143</v>
      </c>
      <c r="L26" s="561">
        <f>D15</f>
        <v>0</v>
      </c>
      <c r="M26" s="561"/>
      <c r="N26" s="561"/>
      <c r="O26" s="13" t="s">
        <v>95</v>
      </c>
      <c r="P26" s="13"/>
      <c r="Q26" s="42"/>
    </row>
    <row r="27" spans="1:17" ht="29.25" customHeight="1">
      <c r="A27" s="14"/>
      <c r="B27" s="15"/>
      <c r="C27" s="15"/>
      <c r="D27" s="15"/>
      <c r="E27" s="15"/>
      <c r="F27" s="15"/>
      <c r="G27" s="15" t="s">
        <v>144</v>
      </c>
      <c r="H27" s="15"/>
      <c r="I27" s="15"/>
      <c r="J27" s="15"/>
      <c r="K27" s="16"/>
      <c r="L27" s="557"/>
      <c r="M27" s="557"/>
      <c r="N27" s="557"/>
      <c r="O27" s="15"/>
      <c r="P27" s="15"/>
      <c r="Q27" s="17"/>
    </row>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sheetData>
  <sheetProtection/>
  <mergeCells count="51">
    <mergeCell ref="A10:E10"/>
    <mergeCell ref="F10:I10"/>
    <mergeCell ref="J10:N10"/>
    <mergeCell ref="O10:Q10"/>
    <mergeCell ref="A11:E11"/>
    <mergeCell ref="F11:I11"/>
    <mergeCell ref="J11:N11"/>
    <mergeCell ref="O11:Q11"/>
    <mergeCell ref="J4:L4"/>
    <mergeCell ref="M4:Q4"/>
    <mergeCell ref="A4:C4"/>
    <mergeCell ref="D6:F7"/>
    <mergeCell ref="D5:F5"/>
    <mergeCell ref="D8:F8"/>
    <mergeCell ref="A15:C15"/>
    <mergeCell ref="D15:G15"/>
    <mergeCell ref="J5:L8"/>
    <mergeCell ref="A5:C8"/>
    <mergeCell ref="A2:J2"/>
    <mergeCell ref="G6:I7"/>
    <mergeCell ref="G8:I8"/>
    <mergeCell ref="G5:I5"/>
    <mergeCell ref="A3:Q3"/>
    <mergeCell ref="D4:I4"/>
    <mergeCell ref="A16:J16"/>
    <mergeCell ref="K16:Q16"/>
    <mergeCell ref="C17:J17"/>
    <mergeCell ref="L17:Q17"/>
    <mergeCell ref="M5:O8"/>
    <mergeCell ref="P5:Q8"/>
    <mergeCell ref="A13:Q13"/>
    <mergeCell ref="H15:J15"/>
    <mergeCell ref="K15:N15"/>
    <mergeCell ref="P15:Q15"/>
    <mergeCell ref="A23:D23"/>
    <mergeCell ref="E23:P23"/>
    <mergeCell ref="L18:Q18"/>
    <mergeCell ref="C19:J19"/>
    <mergeCell ref="L19:Q19"/>
    <mergeCell ref="C20:J20"/>
    <mergeCell ref="L20:Q20"/>
    <mergeCell ref="C18:J18"/>
    <mergeCell ref="A21:D22"/>
    <mergeCell ref="E21:G21"/>
    <mergeCell ref="H25:Q25"/>
    <mergeCell ref="L26:N26"/>
    <mergeCell ref="L27:N27"/>
    <mergeCell ref="K21:L21"/>
    <mergeCell ref="M21:N21"/>
    <mergeCell ref="E22:P22"/>
    <mergeCell ref="H21:J21"/>
  </mergeCells>
  <printOptions/>
  <pageMargins left="0.5905511811023623" right="0.15748031496062992" top="0.5905511811023623" bottom="0.3937007874015748" header="0.5118110236220472"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P4-3G</dc:creator>
  <cp:keywords/>
  <dc:description/>
  <cp:lastModifiedBy>user</cp:lastModifiedBy>
  <cp:lastPrinted>2011-06-15T07:22:23Z</cp:lastPrinted>
  <dcterms:created xsi:type="dcterms:W3CDTF">2004-08-04T06:30:16Z</dcterms:created>
  <dcterms:modified xsi:type="dcterms:W3CDTF">2021-03-04T02:07:28Z</dcterms:modified>
  <cp:category/>
  <cp:version/>
  <cp:contentType/>
  <cp:contentStatus/>
</cp:coreProperties>
</file>