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68" firstSheet="1" activeTab="1"/>
  </bookViews>
  <sheets>
    <sheet name="106.9.1~107.1.23.  " sheetId="1" r:id="rId1"/>
    <sheet name="112.1.14.~112.6.26.  (下) 7.8.專任" sheetId="2" r:id="rId2"/>
    <sheet name="112.1.14.~112.6.2.  (下)" sheetId="3" r:id="rId3"/>
    <sheet name="111.9.1.~112.1.13.  (上)" sheetId="4" r:id="rId4"/>
  </sheets>
  <definedNames/>
  <calcPr fullCalcOnLoad="1"/>
</workbook>
</file>

<file path=xl/sharedStrings.xml><?xml version="1.0" encoding="utf-8"?>
<sst xmlns="http://schemas.openxmlformats.org/spreadsheetml/2006/main" count="115" uniqueCount="78">
  <si>
    <t>前期未繳金額</t>
  </si>
  <si>
    <t>自行負擔</t>
  </si>
  <si>
    <t>八導師</t>
  </si>
  <si>
    <t>九導師</t>
  </si>
  <si>
    <t>專任老師</t>
  </si>
  <si>
    <t>七導師</t>
  </si>
  <si>
    <t>1.導 師：每人300張 / 學期（教材300張），補助經費150元。</t>
  </si>
  <si>
    <t>教務處負擔金額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</si>
  <si>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</si>
  <si>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</si>
  <si>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</si>
  <si>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</si>
  <si>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</si>
  <si>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</si>
  <si>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</si>
  <si>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</si>
  <si>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</si>
  <si>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</si>
  <si>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</si>
  <si>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</si>
  <si>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</si>
  <si>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</si>
  <si>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</si>
  <si>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</si>
  <si>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</si>
  <si>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</si>
  <si>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</si>
  <si>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</si>
  <si>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</si>
  <si>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小計</t>
  </si>
  <si>
    <r>
      <t>111.09.1.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112.1.13.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7.8.9</t>
    </r>
    <r>
      <rPr>
        <sz val="18"/>
        <rFont val="細明體"/>
        <family val="3"/>
      </rPr>
      <t>導室及專任〉影印費請於</t>
    </r>
    <r>
      <rPr>
        <sz val="18"/>
        <rFont val="Times New Roman"/>
        <family val="1"/>
      </rPr>
      <t>112.1.19.</t>
    </r>
    <r>
      <rPr>
        <sz val="18"/>
        <rFont val="細明體"/>
        <family val="3"/>
      </rPr>
      <t>前繳交總務處小芳</t>
    </r>
  </si>
  <si>
    <t>陳燕真</t>
  </si>
  <si>
    <t>徐堯琦</t>
  </si>
  <si>
    <t>黃瑞瑛</t>
  </si>
  <si>
    <t>錢宏偉</t>
  </si>
  <si>
    <t>葉怡君</t>
  </si>
  <si>
    <t>劉慧樺</t>
  </si>
  <si>
    <t>林如敏</t>
  </si>
  <si>
    <t>陳宜鳳</t>
  </si>
  <si>
    <t>詹如晴</t>
  </si>
  <si>
    <t>七導師</t>
  </si>
  <si>
    <t>教務處負擔金額</t>
  </si>
  <si>
    <t>自行負擔</t>
  </si>
  <si>
    <t>自行負擔</t>
  </si>
  <si>
    <t>教務處負擔金額</t>
  </si>
  <si>
    <t>專任老師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</si>
  <si>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</si>
  <si>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</si>
  <si>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</si>
  <si>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</si>
  <si>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r>
      <t>112.01.14.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112.6.2.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9</t>
    </r>
    <r>
      <rPr>
        <sz val="18"/>
        <rFont val="細明體"/>
        <family val="3"/>
      </rPr>
      <t>導室〉影印費請於</t>
    </r>
    <r>
      <rPr>
        <sz val="18"/>
        <rFont val="Times New Roman"/>
        <family val="1"/>
      </rPr>
      <t>112.6.9.</t>
    </r>
    <r>
      <rPr>
        <sz val="18"/>
        <rFont val="細明體"/>
        <family val="3"/>
      </rPr>
      <t>前繳交總務處小芳</t>
    </r>
  </si>
  <si>
    <t>教務處負擔金額</t>
  </si>
  <si>
    <t>自行負擔</t>
  </si>
  <si>
    <t>專任老師</t>
  </si>
  <si>
    <t>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</si>
  <si>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</si>
  <si>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</si>
  <si>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</si>
  <si>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</si>
  <si>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</si>
  <si>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七年級</t>
  </si>
  <si>
    <t>八年級</t>
  </si>
  <si>
    <t>九年級</t>
  </si>
  <si>
    <r>
      <t>379</t>
    </r>
    <r>
      <rPr>
        <b/>
        <sz val="14"/>
        <color indexed="10"/>
        <rFont val="標楷體"/>
        <family val="4"/>
      </rPr>
      <t>已繳費</t>
    </r>
  </si>
  <si>
    <r>
      <t>421</t>
    </r>
    <r>
      <rPr>
        <b/>
        <sz val="14"/>
        <color indexed="10"/>
        <rFont val="標楷體"/>
        <family val="4"/>
      </rPr>
      <t>已繳費</t>
    </r>
  </si>
  <si>
    <t>陳燕真</t>
  </si>
  <si>
    <t>黃瑞瑛</t>
  </si>
  <si>
    <t>錢宏偉</t>
  </si>
  <si>
    <t>葉怡君</t>
  </si>
  <si>
    <t>劉慧樺</t>
  </si>
  <si>
    <t>石靖瑋</t>
  </si>
  <si>
    <t>林如敏</t>
  </si>
  <si>
    <t>陳宜鳳</t>
  </si>
  <si>
    <t>詹如晴</t>
  </si>
  <si>
    <t>梁又仁</t>
  </si>
  <si>
    <t>朱惟庸</t>
  </si>
  <si>
    <r>
      <t>112.01.14.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112.6.26.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</t>
    </r>
    <r>
      <rPr>
        <sz val="18"/>
        <rFont val="細明體"/>
        <family val="3"/>
      </rPr>
      <t>年級及專任導室〉影印費請於</t>
    </r>
    <r>
      <rPr>
        <sz val="18"/>
        <rFont val="Times New Roman"/>
        <family val="1"/>
      </rPr>
      <t>112.6.30.</t>
    </r>
    <r>
      <rPr>
        <sz val="18"/>
        <rFont val="細明體"/>
        <family val="3"/>
      </rPr>
      <t>前繳交總務處小芳</t>
    </r>
  </si>
  <si>
    <t>王家偉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</si>
</sst>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6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3" customFormat="1" ht="54.75" customHeight="1">
      <c r="A2" s="17" t="s">
        <v>13</v>
      </c>
      <c r="B2" s="16" t="s">
        <v>14</v>
      </c>
      <c r="C2" s="16" t="s">
        <v>15</v>
      </c>
      <c r="D2" s="16" t="s">
        <v>16</v>
      </c>
      <c r="E2" s="17" t="s">
        <v>17</v>
      </c>
      <c r="F2" s="16" t="s">
        <v>14</v>
      </c>
      <c r="G2" s="16" t="s">
        <v>0</v>
      </c>
      <c r="H2" s="16" t="s">
        <v>16</v>
      </c>
      <c r="I2" s="17" t="s">
        <v>18</v>
      </c>
      <c r="J2" s="16" t="s">
        <v>14</v>
      </c>
      <c r="K2" s="16" t="s">
        <v>0</v>
      </c>
      <c r="L2" s="16" t="s">
        <v>16</v>
      </c>
      <c r="M2" s="16" t="s">
        <v>19</v>
      </c>
      <c r="N2" s="16" t="s">
        <v>14</v>
      </c>
      <c r="O2" s="16" t="s">
        <v>0</v>
      </c>
      <c r="P2" s="16" t="s">
        <v>16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20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21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22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23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24</v>
      </c>
      <c r="B21" s="68">
        <f>SUM(B20,F20,J20,N20)</f>
        <v>4118</v>
      </c>
      <c r="C21" s="69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25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26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27</v>
      </c>
      <c r="B24" s="28"/>
      <c r="C24" s="28"/>
      <c r="D24" s="28"/>
      <c r="E24" s="30"/>
      <c r="F24" s="28"/>
      <c r="G24" s="28"/>
      <c r="H24" s="28"/>
      <c r="I24" s="34" t="s">
        <v>28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5.7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5.7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5.7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5.7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5.7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5.7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5.7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5.7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5.7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5.7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5.7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5.7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5.7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5.7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5.7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5.7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5.7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5.7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5.7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5.7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5.7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5.7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5.7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5.7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5.7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5.7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5.7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5.7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5.7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5.7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5.7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5.7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5.7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5.7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5.7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5.7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5.7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5.7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5.7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5.7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5.7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5.7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5.7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5.7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5.7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5.7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5.7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5.7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5.7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5.7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5.7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5.7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5.7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5.7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5.7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5.7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5.7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5.7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5.7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5.7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5.7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5.7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5.7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5.7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5.7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5.7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5.7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5.7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5.7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5.7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5.7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5.7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5.7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5.7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5.7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5.7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5.7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5.7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5.7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5.7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5.7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5.7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5.7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5.7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5.7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5.7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5.7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5.7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5.7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5.7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5.7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5.7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5.7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5.7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5.7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5.7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5.7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5.7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5.7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5.7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5.7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5.7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5.7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5.7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5.7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5.7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5.7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5.7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5.7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5.7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5.7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5.7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5.7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5.7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5.7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5.7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5.7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5.7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5.7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5.7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5.7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5.7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5.7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5.7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5.7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5.7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5.7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5.7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5.7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5.7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5.7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5.7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5.7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5.7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5.7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5.7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5.7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5.7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5.7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5.7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5.7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5.7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5.7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5.7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5.7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5.7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5.7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5.7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5.7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5.7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5.7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5.7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5.7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5.7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5.7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5.7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5.7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5.7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5.7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5.7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5.7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5.7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5.7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5.7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5.7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5.7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5.7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5.7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5.7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5.7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5.7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5.7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5.7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5.7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5.7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5.7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5.7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5.7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5.7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5.7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5.7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5.7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5.7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5.7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5.7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5.7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5.7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5.7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5.7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5.7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5.7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5.7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5.7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5.7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5.7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5.7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5.7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5.7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5.7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5.7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5.7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5.7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5.7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5.7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5.7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5.7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5.7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5.7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5.7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5.7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5.7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5.7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5.7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5.7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5.7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5.7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5.7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5.7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5.7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5.7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5.7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5.7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5.7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5.7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5.7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5.7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5.7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5.7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5.7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5.7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5.7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5.7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5.7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5.7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5.7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5.7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5.7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5.7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5.7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5.7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5.7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5.7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5.7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5.7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5.7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5.7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5.7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5.7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5.7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5.7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5.7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5.7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5.7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5.7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5.7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5.7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5.7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5.7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5.7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5.7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5.7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5.7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5.7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5.7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5.7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5.7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5.7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5.7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5.7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5.7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5.7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5.7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5.7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5.7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5.7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5.7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5.7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5.7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5.7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5.7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5.7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5.7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5.7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5.7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5.7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5.7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5.7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5.7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5.7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5.7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5.7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5.7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5.7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5.7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5.7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5.7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5.7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5.7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5.7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5.7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5.7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5.7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5.7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5.7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5.7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5.7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5.7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5.7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5.7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5.7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5.7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5.7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5.7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5.7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5.7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5.7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5.7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5.7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5.7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5.7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5.7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5.7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5.7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5.7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5.7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5.7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5.7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5.7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5.7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5.7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8"/>
  <sheetViews>
    <sheetView tabSelected="1" zoomScale="80" zoomScaleNormal="80" zoomScaleSheetLayoutView="69" zoomScalePageLayoutView="0" workbookViewId="0" topLeftCell="A1">
      <selection activeCell="C15" sqref="C15:E15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10.5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3" customFormat="1" ht="52.5" customHeight="1">
      <c r="A2" s="17" t="s">
        <v>60</v>
      </c>
      <c r="B2" s="54" t="s">
        <v>51</v>
      </c>
      <c r="C2" s="55" t="s">
        <v>52</v>
      </c>
      <c r="D2" s="17" t="s">
        <v>61</v>
      </c>
      <c r="E2" s="54" t="s">
        <v>51</v>
      </c>
      <c r="F2" s="55" t="s">
        <v>52</v>
      </c>
      <c r="G2" s="17" t="s">
        <v>62</v>
      </c>
      <c r="H2" s="54" t="s">
        <v>51</v>
      </c>
      <c r="I2" s="55" t="s">
        <v>52</v>
      </c>
      <c r="J2" s="55" t="s">
        <v>53</v>
      </c>
      <c r="K2" s="54" t="s">
        <v>51</v>
      </c>
      <c r="L2" s="55" t="s">
        <v>52</v>
      </c>
      <c r="M2" s="55" t="s">
        <v>53</v>
      </c>
      <c r="N2" s="54" t="s">
        <v>51</v>
      </c>
      <c r="O2" s="55" t="s">
        <v>52</v>
      </c>
    </row>
    <row r="3" spans="1:15" s="5" customFormat="1" ht="28.5" customHeight="1">
      <c r="A3" s="35">
        <v>701</v>
      </c>
      <c r="B3" s="35">
        <v>150</v>
      </c>
      <c r="C3" s="15">
        <v>1</v>
      </c>
      <c r="D3" s="35">
        <v>801</v>
      </c>
      <c r="E3" s="35">
        <v>150</v>
      </c>
      <c r="F3" s="15">
        <v>43</v>
      </c>
      <c r="G3" s="35">
        <v>901</v>
      </c>
      <c r="H3" s="35">
        <v>0</v>
      </c>
      <c r="I3" s="15"/>
      <c r="J3" s="57" t="s">
        <v>65</v>
      </c>
      <c r="K3" s="56">
        <v>10</v>
      </c>
      <c r="L3" s="15"/>
      <c r="M3" s="35" t="s">
        <v>77</v>
      </c>
      <c r="N3" s="59">
        <v>55</v>
      </c>
      <c r="O3" s="43"/>
    </row>
    <row r="4" spans="1:15" s="5" customFormat="1" ht="28.5" customHeight="1">
      <c r="A4" s="35">
        <v>702</v>
      </c>
      <c r="B4" s="35">
        <v>150</v>
      </c>
      <c r="C4" s="15">
        <v>242</v>
      </c>
      <c r="D4" s="35">
        <v>802</v>
      </c>
      <c r="E4" s="35">
        <v>13</v>
      </c>
      <c r="F4" s="15"/>
      <c r="G4" s="35">
        <v>902</v>
      </c>
      <c r="H4" s="35">
        <v>44</v>
      </c>
      <c r="I4" s="15"/>
      <c r="J4" s="35" t="s">
        <v>66</v>
      </c>
      <c r="K4" s="56">
        <v>6</v>
      </c>
      <c r="L4" s="15"/>
      <c r="M4" s="43"/>
      <c r="N4" s="43"/>
      <c r="O4" s="43"/>
    </row>
    <row r="5" spans="1:15" s="5" customFormat="1" ht="28.5" customHeight="1">
      <c r="A5" s="35">
        <v>703</v>
      </c>
      <c r="B5" s="35">
        <v>150</v>
      </c>
      <c r="C5" s="15">
        <v>225</v>
      </c>
      <c r="D5" s="35">
        <v>803</v>
      </c>
      <c r="E5" s="35">
        <v>134</v>
      </c>
      <c r="F5" s="15"/>
      <c r="G5" s="35">
        <v>903</v>
      </c>
      <c r="H5" s="35">
        <v>33</v>
      </c>
      <c r="I5" s="15"/>
      <c r="J5" s="57" t="s">
        <v>67</v>
      </c>
      <c r="K5" s="35">
        <v>15</v>
      </c>
      <c r="L5" s="15"/>
      <c r="M5" s="43"/>
      <c r="N5" s="43"/>
      <c r="O5" s="43"/>
    </row>
    <row r="6" spans="1:15" s="5" customFormat="1" ht="48" customHeight="1">
      <c r="A6" s="35">
        <v>704</v>
      </c>
      <c r="B6" s="35">
        <v>150</v>
      </c>
      <c r="C6" s="15">
        <v>4</v>
      </c>
      <c r="D6" s="35">
        <v>804</v>
      </c>
      <c r="E6" s="35">
        <v>150</v>
      </c>
      <c r="F6" s="15">
        <v>274</v>
      </c>
      <c r="G6" s="35">
        <v>904</v>
      </c>
      <c r="H6" s="35">
        <v>150</v>
      </c>
      <c r="I6" s="65" t="s">
        <v>63</v>
      </c>
      <c r="J6" s="57" t="s">
        <v>68</v>
      </c>
      <c r="K6" s="56">
        <v>18</v>
      </c>
      <c r="L6" s="52"/>
      <c r="M6" s="43"/>
      <c r="N6" s="43"/>
      <c r="O6" s="43"/>
    </row>
    <row r="7" spans="1:15" s="5" customFormat="1" ht="28.5" customHeight="1">
      <c r="A7" s="35">
        <v>705</v>
      </c>
      <c r="B7" s="35">
        <v>150</v>
      </c>
      <c r="C7" s="15">
        <v>137</v>
      </c>
      <c r="D7" s="35">
        <v>805</v>
      </c>
      <c r="E7" s="35">
        <v>47</v>
      </c>
      <c r="F7" s="15"/>
      <c r="G7" s="35">
        <v>905</v>
      </c>
      <c r="H7" s="35">
        <v>0</v>
      </c>
      <c r="I7" s="15"/>
      <c r="J7" s="57" t="s">
        <v>69</v>
      </c>
      <c r="K7" s="35">
        <v>47</v>
      </c>
      <c r="L7" s="15"/>
      <c r="M7" s="43"/>
      <c r="N7" s="43"/>
      <c r="O7" s="43"/>
    </row>
    <row r="8" spans="1:15" s="5" customFormat="1" ht="28.5" customHeight="1">
      <c r="A8" s="35">
        <v>706</v>
      </c>
      <c r="B8" s="35">
        <v>150</v>
      </c>
      <c r="C8" s="15">
        <v>1</v>
      </c>
      <c r="D8" s="35">
        <v>806</v>
      </c>
      <c r="E8" s="35">
        <v>150</v>
      </c>
      <c r="F8" s="15">
        <v>30</v>
      </c>
      <c r="G8" s="35">
        <v>906</v>
      </c>
      <c r="H8" s="35">
        <v>66</v>
      </c>
      <c r="I8" s="15"/>
      <c r="J8" s="57" t="s">
        <v>70</v>
      </c>
      <c r="K8" s="35">
        <v>1</v>
      </c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119</v>
      </c>
      <c r="C9" s="15"/>
      <c r="D9" s="35">
        <v>807</v>
      </c>
      <c r="E9" s="35">
        <v>54</v>
      </c>
      <c r="F9" s="15"/>
      <c r="G9" s="35">
        <v>907</v>
      </c>
      <c r="H9" s="35">
        <v>61</v>
      </c>
      <c r="I9" s="15"/>
      <c r="J9" s="57" t="s">
        <v>71</v>
      </c>
      <c r="K9" s="35">
        <v>150</v>
      </c>
      <c r="L9" s="15">
        <v>84</v>
      </c>
      <c r="M9" s="43"/>
      <c r="N9" s="43"/>
      <c r="O9" s="43"/>
    </row>
    <row r="10" spans="1:15" s="5" customFormat="1" ht="28.5" customHeight="1">
      <c r="A10" s="35">
        <v>708</v>
      </c>
      <c r="B10" s="35">
        <v>38</v>
      </c>
      <c r="C10" s="15"/>
      <c r="D10" s="35">
        <v>808</v>
      </c>
      <c r="E10" s="35">
        <v>142</v>
      </c>
      <c r="F10" s="15"/>
      <c r="G10" s="35">
        <v>908</v>
      </c>
      <c r="H10" s="35">
        <v>0</v>
      </c>
      <c r="I10" s="15"/>
      <c r="J10" s="35" t="s">
        <v>72</v>
      </c>
      <c r="K10" s="35">
        <v>19</v>
      </c>
      <c r="L10" s="53"/>
      <c r="M10" s="43"/>
      <c r="N10" s="43"/>
      <c r="O10" s="43"/>
    </row>
    <row r="11" spans="1:15" s="5" customFormat="1" ht="45.75" customHeight="1">
      <c r="A11" s="35"/>
      <c r="B11" s="35"/>
      <c r="C11" s="15"/>
      <c r="D11" s="35">
        <v>809</v>
      </c>
      <c r="E11" s="35">
        <v>150</v>
      </c>
      <c r="F11" s="15">
        <v>117</v>
      </c>
      <c r="G11" s="35">
        <v>909</v>
      </c>
      <c r="H11" s="35">
        <v>150</v>
      </c>
      <c r="I11" s="65" t="s">
        <v>64</v>
      </c>
      <c r="J11" s="58" t="s">
        <v>73</v>
      </c>
      <c r="K11" s="35">
        <v>6</v>
      </c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 t="s">
        <v>74</v>
      </c>
      <c r="K12" s="35">
        <v>113</v>
      </c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 t="s">
        <v>75</v>
      </c>
      <c r="K13" s="35">
        <v>7</v>
      </c>
      <c r="L13" s="15"/>
      <c r="M13" s="43"/>
      <c r="N13" s="43"/>
      <c r="O13" s="43"/>
    </row>
    <row r="14" spans="1:15" s="5" customFormat="1" ht="25.5" customHeight="1">
      <c r="A14" s="26" t="s">
        <v>54</v>
      </c>
      <c r="B14" s="39">
        <f>SUM(B3+B4+B5+B6+B7+B8+B9+B10)</f>
        <v>1057</v>
      </c>
      <c r="C14" s="35"/>
      <c r="D14" s="35"/>
      <c r="E14" s="21">
        <f>SUM(E3+E4+E5+E6+E7+E8+E9+E10+E11)</f>
        <v>990</v>
      </c>
      <c r="F14" s="35"/>
      <c r="G14" s="35"/>
      <c r="H14" s="21">
        <f>SUM(H3+H4+H5+H6+H7+H8+H9+H10+H11)</f>
        <v>504</v>
      </c>
      <c r="I14" s="35"/>
      <c r="J14" s="37"/>
      <c r="K14" s="21">
        <f>SUM(K3+K4+K5+K6+K7+K8+K9+K10+K11+K12+K13)</f>
        <v>392</v>
      </c>
      <c r="L14" s="43"/>
      <c r="M14" s="43"/>
      <c r="N14" s="35">
        <v>55</v>
      </c>
      <c r="O14" s="43"/>
    </row>
    <row r="15" spans="1:11" s="5" customFormat="1" ht="33" customHeight="1">
      <c r="A15" s="70" t="s">
        <v>55</v>
      </c>
      <c r="B15" s="71"/>
      <c r="C15" s="72">
        <v>2998</v>
      </c>
      <c r="D15" s="72"/>
      <c r="E15" s="73"/>
      <c r="F15" s="30"/>
      <c r="G15" s="30"/>
      <c r="H15" s="31"/>
      <c r="I15" s="33"/>
      <c r="J15" s="30"/>
      <c r="K15" s="31"/>
    </row>
    <row r="16" spans="1:12" ht="24" customHeight="1">
      <c r="A16" s="60" t="s">
        <v>56</v>
      </c>
      <c r="B16" s="61"/>
      <c r="C16" s="61"/>
      <c r="D16" s="62"/>
      <c r="E16" s="61"/>
      <c r="F16" s="61"/>
      <c r="G16" s="63"/>
      <c r="H16" s="62"/>
      <c r="I16" s="61"/>
      <c r="J16" s="61"/>
      <c r="K16" s="64"/>
      <c r="L16" s="61"/>
    </row>
    <row r="17" spans="1:12" ht="29.25" customHeight="1">
      <c r="A17" s="60" t="s">
        <v>57</v>
      </c>
      <c r="B17" s="61"/>
      <c r="C17" s="61"/>
      <c r="D17" s="62"/>
      <c r="E17" s="61"/>
      <c r="F17" s="61"/>
      <c r="G17" s="63"/>
      <c r="H17" s="62"/>
      <c r="I17" s="61"/>
      <c r="J17" s="61"/>
      <c r="K17" s="64"/>
      <c r="L17" s="61"/>
    </row>
    <row r="18" spans="1:12" ht="18" customHeight="1">
      <c r="A18" s="60" t="s">
        <v>58</v>
      </c>
      <c r="B18" s="61"/>
      <c r="C18" s="61"/>
      <c r="D18" s="62"/>
      <c r="E18" s="61"/>
      <c r="F18" s="61"/>
      <c r="G18" s="60" t="s">
        <v>59</v>
      </c>
      <c r="H18" s="61"/>
      <c r="I18" s="61"/>
      <c r="J18" s="62"/>
      <c r="K18" s="61"/>
      <c r="L18" s="64"/>
    </row>
    <row r="19" spans="1:12" ht="22.5" customHeight="1">
      <c r="A19" s="10"/>
      <c r="B19" s="10"/>
      <c r="C19" s="11"/>
      <c r="D19" s="11"/>
      <c r="E19" s="24"/>
      <c r="F19" s="12"/>
      <c r="G19" s="12"/>
      <c r="H19" s="38"/>
      <c r="I19" s="2"/>
      <c r="J19" s="2"/>
      <c r="K19" s="2"/>
      <c r="L19" s="2"/>
    </row>
    <row r="20" spans="1:12" ht="20.25" customHeight="1">
      <c r="A20" s="1"/>
      <c r="B20" s="1"/>
      <c r="C20" s="1"/>
      <c r="D20" s="2"/>
      <c r="E20" s="38"/>
      <c r="F20" s="2"/>
      <c r="G20" s="2"/>
      <c r="H20" s="38"/>
      <c r="I20" s="2"/>
      <c r="J20" s="2"/>
      <c r="K20" s="2"/>
      <c r="L20" s="2"/>
    </row>
    <row r="21" spans="1:12" ht="27" customHeight="1">
      <c r="A21" s="1"/>
      <c r="B21" s="1"/>
      <c r="C21" s="1"/>
      <c r="D21" s="2"/>
      <c r="E21" s="38"/>
      <c r="F21" s="2"/>
      <c r="G21" s="2"/>
      <c r="H21" s="38"/>
      <c r="I21" s="2"/>
      <c r="J21" s="2"/>
      <c r="K21" s="2"/>
      <c r="L21" s="2"/>
    </row>
    <row r="22" spans="1:12" ht="21.7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1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.75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.75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4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6.2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15.75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15.75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2"/>
      <c r="B59" s="2"/>
      <c r="C59" s="2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2"/>
      <c r="B60" s="2"/>
      <c r="C60" s="2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1"/>
      <c r="B68" s="1"/>
      <c r="C68" s="1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1"/>
      <c r="B69" s="1"/>
      <c r="C69" s="1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2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1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2:12" ht="18">
      <c r="B371" s="8"/>
      <c r="C371" s="9"/>
      <c r="D371" s="4"/>
      <c r="E371" s="22"/>
      <c r="F371" s="9"/>
      <c r="G371" s="9"/>
      <c r="H371" s="22"/>
      <c r="I371" s="9"/>
      <c r="J371" s="9"/>
      <c r="K371" s="14"/>
      <c r="L371" s="9"/>
    </row>
    <row r="372" spans="2:12" ht="18">
      <c r="B372" s="8"/>
      <c r="C372" s="9"/>
      <c r="D372" s="4"/>
      <c r="E372" s="22"/>
      <c r="F372" s="9"/>
      <c r="G372" s="9"/>
      <c r="H372" s="22"/>
      <c r="I372" s="9"/>
      <c r="J372" s="9"/>
      <c r="K372" s="14"/>
      <c r="L372" s="9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3:12" ht="18"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3:12" ht="18"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</sheetData>
  <sheetProtection/>
  <mergeCells count="3">
    <mergeCell ref="A15:B15"/>
    <mergeCell ref="C15:E15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20"/>
  <sheetViews>
    <sheetView zoomScale="80" zoomScaleNormal="80" zoomScaleSheetLayoutView="69" zoomScalePageLayoutView="0" workbookViewId="0" topLeftCell="A1">
      <selection activeCell="O20" sqref="A1:O20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10.5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3" customFormat="1" ht="52.5" customHeight="1">
      <c r="A2" s="17" t="s">
        <v>40</v>
      </c>
      <c r="B2" s="54" t="s">
        <v>41</v>
      </c>
      <c r="C2" s="55" t="s">
        <v>42</v>
      </c>
      <c r="D2" s="17" t="s">
        <v>2</v>
      </c>
      <c r="E2" s="54" t="s">
        <v>41</v>
      </c>
      <c r="F2" s="55" t="s">
        <v>43</v>
      </c>
      <c r="G2" s="17" t="s">
        <v>3</v>
      </c>
      <c r="H2" s="54" t="s">
        <v>44</v>
      </c>
      <c r="I2" s="55" t="s">
        <v>43</v>
      </c>
      <c r="J2" s="55" t="s">
        <v>45</v>
      </c>
      <c r="K2" s="54" t="s">
        <v>7</v>
      </c>
      <c r="L2" s="55" t="s">
        <v>43</v>
      </c>
      <c r="M2" s="55" t="s">
        <v>45</v>
      </c>
      <c r="N2" s="54" t="s">
        <v>7</v>
      </c>
      <c r="O2" s="55" t="s">
        <v>43</v>
      </c>
    </row>
    <row r="3" spans="1:15" s="5" customFormat="1" ht="28.5" customHeight="1">
      <c r="A3" s="35">
        <v>701</v>
      </c>
      <c r="B3" s="35"/>
      <c r="C3" s="15"/>
      <c r="D3" s="35">
        <v>801</v>
      </c>
      <c r="E3" s="35"/>
      <c r="F3" s="15"/>
      <c r="G3" s="35">
        <v>901</v>
      </c>
      <c r="H3" s="35">
        <v>0</v>
      </c>
      <c r="I3" s="15"/>
      <c r="J3" s="57"/>
      <c r="K3" s="56"/>
      <c r="L3" s="15"/>
      <c r="M3" s="35"/>
      <c r="N3" s="59"/>
      <c r="O3" s="43"/>
    </row>
    <row r="4" spans="1:15" s="5" customFormat="1" ht="28.5" customHeight="1">
      <c r="A4" s="35">
        <v>702</v>
      </c>
      <c r="B4" s="35"/>
      <c r="C4" s="15"/>
      <c r="D4" s="35">
        <v>802</v>
      </c>
      <c r="E4" s="35"/>
      <c r="F4" s="15"/>
      <c r="G4" s="35">
        <v>902</v>
      </c>
      <c r="H4" s="35">
        <v>44</v>
      </c>
      <c r="I4" s="15"/>
      <c r="J4" s="35"/>
      <c r="K4" s="56"/>
      <c r="L4" s="15"/>
      <c r="M4" s="43"/>
      <c r="N4" s="43"/>
      <c r="O4" s="43"/>
    </row>
    <row r="5" spans="1:15" s="5" customFormat="1" ht="28.5" customHeight="1">
      <c r="A5" s="35">
        <v>703</v>
      </c>
      <c r="B5" s="35"/>
      <c r="C5" s="15"/>
      <c r="D5" s="35">
        <v>803</v>
      </c>
      <c r="E5" s="35"/>
      <c r="F5" s="15"/>
      <c r="G5" s="35">
        <v>903</v>
      </c>
      <c r="H5" s="35">
        <v>33</v>
      </c>
      <c r="I5" s="15"/>
      <c r="J5" s="57"/>
      <c r="K5" s="35"/>
      <c r="L5" s="15"/>
      <c r="M5" s="43"/>
      <c r="N5" s="43"/>
      <c r="O5" s="43"/>
    </row>
    <row r="6" spans="1:15" s="5" customFormat="1" ht="28.5" customHeight="1">
      <c r="A6" s="35">
        <v>704</v>
      </c>
      <c r="B6" s="35"/>
      <c r="C6" s="15"/>
      <c r="D6" s="35">
        <v>804</v>
      </c>
      <c r="E6" s="35"/>
      <c r="F6" s="15"/>
      <c r="G6" s="35">
        <v>904</v>
      </c>
      <c r="H6" s="35">
        <v>150</v>
      </c>
      <c r="I6" s="15">
        <v>379</v>
      </c>
      <c r="J6" s="57"/>
      <c r="K6" s="56"/>
      <c r="L6" s="52"/>
      <c r="M6" s="43"/>
      <c r="N6" s="43"/>
      <c r="O6" s="43"/>
    </row>
    <row r="7" spans="1:15" s="5" customFormat="1" ht="28.5" customHeight="1">
      <c r="A7" s="35">
        <v>705</v>
      </c>
      <c r="B7" s="35"/>
      <c r="C7" s="15"/>
      <c r="D7" s="35">
        <v>805</v>
      </c>
      <c r="E7" s="35"/>
      <c r="F7" s="15"/>
      <c r="G7" s="35">
        <v>905</v>
      </c>
      <c r="H7" s="35">
        <v>0</v>
      </c>
      <c r="I7" s="15"/>
      <c r="J7" s="57"/>
      <c r="K7" s="35"/>
      <c r="L7" s="15"/>
      <c r="M7" s="43"/>
      <c r="N7" s="43"/>
      <c r="O7" s="43"/>
    </row>
    <row r="8" spans="1:15" s="5" customFormat="1" ht="28.5" customHeight="1">
      <c r="A8" s="35">
        <v>706</v>
      </c>
      <c r="B8" s="35"/>
      <c r="C8" s="15"/>
      <c r="D8" s="35">
        <v>806</v>
      </c>
      <c r="E8" s="35"/>
      <c r="F8" s="15"/>
      <c r="G8" s="35">
        <v>906</v>
      </c>
      <c r="H8" s="35">
        <v>66</v>
      </c>
      <c r="I8" s="15"/>
      <c r="J8" s="57"/>
      <c r="K8" s="35"/>
      <c r="L8" s="15"/>
      <c r="M8" s="43"/>
      <c r="N8" s="43"/>
      <c r="O8" s="43"/>
    </row>
    <row r="9" spans="1:15" s="5" customFormat="1" ht="28.5" customHeight="1">
      <c r="A9" s="35">
        <v>707</v>
      </c>
      <c r="B9" s="35"/>
      <c r="C9" s="15"/>
      <c r="D9" s="35">
        <v>807</v>
      </c>
      <c r="E9" s="35"/>
      <c r="F9" s="15"/>
      <c r="G9" s="35">
        <v>907</v>
      </c>
      <c r="H9" s="35">
        <v>61</v>
      </c>
      <c r="I9" s="15"/>
      <c r="J9" s="57"/>
      <c r="K9" s="35"/>
      <c r="L9" s="15"/>
      <c r="M9" s="43"/>
      <c r="N9" s="43"/>
      <c r="O9" s="43"/>
    </row>
    <row r="10" spans="1:15" s="5" customFormat="1" ht="28.5" customHeight="1">
      <c r="A10" s="35">
        <v>708</v>
      </c>
      <c r="B10" s="35"/>
      <c r="C10" s="15"/>
      <c r="D10" s="35">
        <v>808</v>
      </c>
      <c r="E10" s="35"/>
      <c r="F10" s="15"/>
      <c r="G10" s="35">
        <v>908</v>
      </c>
      <c r="H10" s="35">
        <v>0</v>
      </c>
      <c r="I10" s="15"/>
      <c r="J10" s="35"/>
      <c r="K10" s="35"/>
      <c r="L10" s="53"/>
      <c r="M10" s="43"/>
      <c r="N10" s="43"/>
      <c r="O10" s="43"/>
    </row>
    <row r="11" spans="1:15" s="5" customFormat="1" ht="28.5" customHeight="1">
      <c r="A11" s="35"/>
      <c r="B11" s="35"/>
      <c r="C11" s="15"/>
      <c r="D11" s="35">
        <v>809</v>
      </c>
      <c r="E11" s="35"/>
      <c r="F11" s="15"/>
      <c r="G11" s="35">
        <v>909</v>
      </c>
      <c r="H11" s="35">
        <v>150</v>
      </c>
      <c r="I11" s="15">
        <v>421</v>
      </c>
      <c r="J11" s="58"/>
      <c r="K11" s="35"/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29</v>
      </c>
      <c r="B16" s="39">
        <f>SUM(B3+B4+B5+B6+B7+B8+B9+B10)</f>
        <v>0</v>
      </c>
      <c r="C16" s="35"/>
      <c r="D16" s="35"/>
      <c r="E16" s="21">
        <f>SUM(E3+E4+E5+E6+E7+E8+E9+E10+E11)</f>
        <v>0</v>
      </c>
      <c r="F16" s="35"/>
      <c r="G16" s="35"/>
      <c r="H16" s="21">
        <f>SUM(H3+H4+H5+H6+H7+H8+H9+H10+H11)</f>
        <v>504</v>
      </c>
      <c r="I16" s="35"/>
      <c r="J16" s="37"/>
      <c r="K16" s="21">
        <f>SUM(K3+K4+K5+K6+K7+K8+K9+K10+K11)</f>
        <v>0</v>
      </c>
      <c r="L16" s="43"/>
      <c r="M16" s="43"/>
      <c r="N16" s="35"/>
      <c r="O16" s="43"/>
    </row>
    <row r="17" spans="1:11" s="5" customFormat="1" ht="33" customHeight="1">
      <c r="A17" s="70" t="s">
        <v>8</v>
      </c>
      <c r="B17" s="71"/>
      <c r="C17" s="72">
        <f>SUM(B16+E16+H16+K16)</f>
        <v>504</v>
      </c>
      <c r="D17" s="72"/>
      <c r="E17" s="73"/>
      <c r="F17" s="30"/>
      <c r="G17" s="30"/>
      <c r="H17" s="31"/>
      <c r="I17" s="33"/>
      <c r="J17" s="30"/>
      <c r="K17" s="31"/>
    </row>
    <row r="18" spans="1:12" ht="24" customHeight="1">
      <c r="A18" s="60" t="s">
        <v>46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47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48</v>
      </c>
      <c r="B20" s="61"/>
      <c r="C20" s="61"/>
      <c r="D20" s="62"/>
      <c r="E20" s="61"/>
      <c r="F20" s="61"/>
      <c r="G20" s="60" t="s">
        <v>49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7:B17"/>
    <mergeCell ref="C17:E17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20"/>
  <sheetViews>
    <sheetView zoomScale="80" zoomScaleNormal="80" zoomScaleSheetLayoutView="69" workbookViewId="0" topLeftCell="A1">
      <selection activeCell="X15" sqref="X15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10.5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>
        <v>701</v>
      </c>
      <c r="B3" s="35">
        <v>92</v>
      </c>
      <c r="C3" s="15"/>
      <c r="D3" s="35">
        <v>801</v>
      </c>
      <c r="E3" s="35">
        <v>150</v>
      </c>
      <c r="F3" s="15">
        <v>46</v>
      </c>
      <c r="G3" s="35">
        <v>901</v>
      </c>
      <c r="H3" s="35">
        <v>127</v>
      </c>
      <c r="I3" s="15"/>
      <c r="J3" s="57" t="s">
        <v>31</v>
      </c>
      <c r="K3" s="56">
        <v>2</v>
      </c>
      <c r="L3" s="15"/>
      <c r="M3" s="35"/>
      <c r="N3" s="59"/>
      <c r="O3" s="43"/>
    </row>
    <row r="4" spans="1:15" s="5" customFormat="1" ht="28.5" customHeight="1">
      <c r="A4" s="35">
        <v>702</v>
      </c>
      <c r="B4" s="35">
        <v>150</v>
      </c>
      <c r="C4" s="15">
        <v>274</v>
      </c>
      <c r="D4" s="35">
        <v>802</v>
      </c>
      <c r="E4" s="35">
        <v>73</v>
      </c>
      <c r="F4" s="15"/>
      <c r="G4" s="35">
        <v>902</v>
      </c>
      <c r="H4" s="35">
        <v>86</v>
      </c>
      <c r="I4" s="15"/>
      <c r="J4" s="35" t="s">
        <v>32</v>
      </c>
      <c r="K4" s="56">
        <v>6</v>
      </c>
      <c r="L4" s="15"/>
      <c r="M4" s="43"/>
      <c r="N4" s="43"/>
      <c r="O4" s="43"/>
    </row>
    <row r="5" spans="1:15" s="5" customFormat="1" ht="28.5" customHeight="1">
      <c r="A5" s="35">
        <v>703</v>
      </c>
      <c r="B5" s="35">
        <v>150</v>
      </c>
      <c r="C5" s="15">
        <v>540</v>
      </c>
      <c r="D5" s="35">
        <v>803</v>
      </c>
      <c r="E5" s="35">
        <v>150</v>
      </c>
      <c r="F5" s="15">
        <v>355</v>
      </c>
      <c r="G5" s="35">
        <v>903</v>
      </c>
      <c r="H5" s="35">
        <v>55</v>
      </c>
      <c r="I5" s="15"/>
      <c r="J5" s="57" t="s">
        <v>33</v>
      </c>
      <c r="K5" s="35">
        <v>3</v>
      </c>
      <c r="L5" s="15"/>
      <c r="M5" s="43"/>
      <c r="N5" s="43"/>
      <c r="O5" s="43"/>
    </row>
    <row r="6" spans="1:15" s="5" customFormat="1" ht="28.5" customHeight="1">
      <c r="A6" s="35">
        <v>704</v>
      </c>
      <c r="B6" s="35">
        <v>150</v>
      </c>
      <c r="C6" s="15">
        <v>8</v>
      </c>
      <c r="D6" s="35">
        <v>804</v>
      </c>
      <c r="E6" s="35">
        <v>150</v>
      </c>
      <c r="F6" s="15">
        <v>193</v>
      </c>
      <c r="G6" s="35">
        <v>904</v>
      </c>
      <c r="H6" s="35">
        <v>150</v>
      </c>
      <c r="I6" s="15">
        <v>40</v>
      </c>
      <c r="J6" s="57" t="s">
        <v>34</v>
      </c>
      <c r="K6" s="56">
        <v>5</v>
      </c>
      <c r="L6" s="52"/>
      <c r="M6" s="43"/>
      <c r="N6" s="43"/>
      <c r="O6" s="43"/>
    </row>
    <row r="7" spans="1:15" s="5" customFormat="1" ht="28.5" customHeight="1">
      <c r="A7" s="35">
        <v>705</v>
      </c>
      <c r="B7" s="35">
        <v>150</v>
      </c>
      <c r="C7" s="15">
        <v>97</v>
      </c>
      <c r="D7" s="35">
        <v>805</v>
      </c>
      <c r="E7" s="35">
        <v>150</v>
      </c>
      <c r="F7" s="15">
        <v>21</v>
      </c>
      <c r="G7" s="35">
        <v>905</v>
      </c>
      <c r="H7" s="35">
        <v>11</v>
      </c>
      <c r="I7" s="15"/>
      <c r="J7" s="57" t="s">
        <v>35</v>
      </c>
      <c r="K7" s="35">
        <v>11</v>
      </c>
      <c r="L7" s="15"/>
      <c r="M7" s="43"/>
      <c r="N7" s="43"/>
      <c r="O7" s="43"/>
    </row>
    <row r="8" spans="1:15" s="5" customFormat="1" ht="28.5" customHeight="1">
      <c r="A8" s="35">
        <v>706</v>
      </c>
      <c r="B8" s="35">
        <v>150</v>
      </c>
      <c r="C8" s="15">
        <v>36</v>
      </c>
      <c r="D8" s="35">
        <v>806</v>
      </c>
      <c r="E8" s="35">
        <v>150</v>
      </c>
      <c r="F8" s="15">
        <v>129</v>
      </c>
      <c r="G8" s="35">
        <v>906</v>
      </c>
      <c r="H8" s="35">
        <v>77</v>
      </c>
      <c r="I8" s="15"/>
      <c r="J8" s="57" t="s">
        <v>36</v>
      </c>
      <c r="K8" s="35">
        <v>32</v>
      </c>
      <c r="L8" s="15"/>
      <c r="M8" s="43"/>
      <c r="N8" s="43"/>
      <c r="O8" s="43"/>
    </row>
    <row r="9" spans="1:15" s="5" customFormat="1" ht="28.5" customHeight="1">
      <c r="A9" s="35">
        <v>707</v>
      </c>
      <c r="B9" s="35">
        <v>142</v>
      </c>
      <c r="C9" s="15"/>
      <c r="D9" s="35">
        <v>807</v>
      </c>
      <c r="E9" s="35">
        <v>72</v>
      </c>
      <c r="F9" s="15"/>
      <c r="G9" s="35">
        <v>907</v>
      </c>
      <c r="H9" s="35">
        <v>43</v>
      </c>
      <c r="I9" s="15"/>
      <c r="J9" s="57" t="s">
        <v>37</v>
      </c>
      <c r="K9" s="35">
        <v>119</v>
      </c>
      <c r="L9" s="15"/>
      <c r="M9" s="43"/>
      <c r="N9" s="43"/>
      <c r="O9" s="43"/>
    </row>
    <row r="10" spans="1:15" s="5" customFormat="1" ht="28.5" customHeight="1">
      <c r="A10" s="35">
        <v>708</v>
      </c>
      <c r="B10" s="35">
        <v>150</v>
      </c>
      <c r="C10" s="15">
        <v>7</v>
      </c>
      <c r="D10" s="35">
        <v>808</v>
      </c>
      <c r="E10" s="35">
        <v>66</v>
      </c>
      <c r="F10" s="15"/>
      <c r="G10" s="35">
        <v>908</v>
      </c>
      <c r="H10" s="35">
        <v>0</v>
      </c>
      <c r="I10" s="15"/>
      <c r="J10" s="35" t="s">
        <v>38</v>
      </c>
      <c r="K10" s="35">
        <v>19</v>
      </c>
      <c r="L10" s="53"/>
      <c r="M10" s="43"/>
      <c r="N10" s="43"/>
      <c r="O10" s="43"/>
    </row>
    <row r="11" spans="1:15" s="5" customFormat="1" ht="28.5" customHeight="1">
      <c r="A11" s="35"/>
      <c r="B11" s="35"/>
      <c r="C11" s="15"/>
      <c r="D11" s="35">
        <v>809</v>
      </c>
      <c r="E11" s="35">
        <v>150</v>
      </c>
      <c r="F11" s="15">
        <v>290</v>
      </c>
      <c r="G11" s="35">
        <v>909</v>
      </c>
      <c r="H11" s="35">
        <v>150</v>
      </c>
      <c r="I11" s="15">
        <v>345</v>
      </c>
      <c r="J11" s="58" t="s">
        <v>39</v>
      </c>
      <c r="K11" s="35">
        <v>31</v>
      </c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29</v>
      </c>
      <c r="B16" s="39">
        <f>SUM(B3+B4+B5+B6+B7+B8+B9+B10)</f>
        <v>1134</v>
      </c>
      <c r="C16" s="35"/>
      <c r="D16" s="35"/>
      <c r="E16" s="21">
        <f>SUM(E3+E4+E5+E6+E7+E8+E9+E10+E11)</f>
        <v>1111</v>
      </c>
      <c r="F16" s="35"/>
      <c r="G16" s="35"/>
      <c r="H16" s="21">
        <f>SUM(H3+H4+H5+H6+H7+H8+H9+H10+H11)</f>
        <v>699</v>
      </c>
      <c r="I16" s="35"/>
      <c r="J16" s="37"/>
      <c r="K16" s="21">
        <f>SUM(K3+K4+K5+K6+K7+K8+K9+K10+K11)</f>
        <v>228</v>
      </c>
      <c r="L16" s="43"/>
      <c r="M16" s="43"/>
      <c r="N16" s="35"/>
      <c r="O16" s="43"/>
    </row>
    <row r="17" spans="1:11" s="5" customFormat="1" ht="33" customHeight="1">
      <c r="A17" s="70" t="s">
        <v>8</v>
      </c>
      <c r="B17" s="71"/>
      <c r="C17" s="72">
        <f>SUM(B16+E16+H16+K16)</f>
        <v>3172</v>
      </c>
      <c r="D17" s="72"/>
      <c r="E17" s="73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7:B17"/>
    <mergeCell ref="C17:E17"/>
    <mergeCell ref="A1:O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2023-06-26T03:20:18Z</cp:lastPrinted>
  <dcterms:created xsi:type="dcterms:W3CDTF">2010-05-11T07:56:54Z</dcterms:created>
  <dcterms:modified xsi:type="dcterms:W3CDTF">2023-06-26T06:40:39Z</dcterms:modified>
  <cp:category/>
  <cp:version/>
  <cp:contentType/>
  <cp:contentStatus/>
</cp:coreProperties>
</file>